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C:\Users\nairo\Desktop\Mémo\"/>
    </mc:Choice>
  </mc:AlternateContent>
  <xr:revisionPtr revIDLastSave="0" documentId="13_ncr:1_{F17AFCD9-6943-43FF-8B58-57629CEF62C1}" xr6:coauthVersionLast="47" xr6:coauthVersionMax="47" xr10:uidLastSave="{00000000-0000-0000-0000-000000000000}"/>
  <bookViews>
    <workbookView xWindow="28680" yWindow="-120" windowWidth="29040" windowHeight="16440" tabRatio="813" activeTab="1" xr2:uid="{00000000-000D-0000-FFFF-FFFF00000000}"/>
  </bookViews>
  <sheets>
    <sheet name="Entete" sheetId="26" r:id="rId1"/>
    <sheet name="LOA_LFMM" sheetId="3" r:id="rId2"/>
    <sheet name="LOA_FR" sheetId="20" r:id="rId3"/>
    <sheet name="LOA_Ext" sheetId="24" r:id="rId4"/>
    <sheet name="LFKB" sheetId="30" r:id="rId5"/>
    <sheet name="LFKC" sheetId="31" r:id="rId6"/>
    <sheet name="LFKJ" sheetId="33" r:id="rId7"/>
    <sheet name="LFKF" sheetId="32" r:id="rId8"/>
    <sheet name="LFML" sheetId="35" r:id="rId9"/>
    <sheet name="LFMV" sheetId="37" r:id="rId10"/>
    <sheet name="LFMN" sheetId="36" r:id="rId11"/>
    <sheet name="LFMD" sheetId="34" r:id="rId12"/>
    <sheet name="LFTH" sheetId="38" r:id="rId13"/>
    <sheet name="MAJ" sheetId="18" r:id="rId14"/>
    <sheet name="AIDE" sheetId="27" state="hidden" r:id="rId15"/>
    <sheet name="AWY" sheetId="25" state="hidden" r:id="rId16"/>
    <sheet name="SO" sheetId="29" state="hidden" r:id="rId17"/>
    <sheet name="DATA" sheetId="28" r:id="rId18"/>
  </sheets>
  <definedNames>
    <definedName name="DonnéesExternes_1" localSheetId="17" hidden="1">DATA!$D$6:$D$7</definedName>
    <definedName name="DonnéesExternes_2" localSheetId="17" hidden="1">DATA!$D$8:$D$9</definedName>
    <definedName name="DonnéesExternes_3" localSheetId="17" hidden="1">DATA!$D$10:$D$11</definedName>
    <definedName name="DonnéesExternes_4" localSheetId="17" hidden="1">DATA!$D$12:$D$13</definedName>
    <definedName name="DonnéesExternes_5" localSheetId="17" hidden="1">DATA!$D$14:$D$15</definedName>
    <definedName name="DonnéesExternes_6" localSheetId="17" hidden="1">DATA!$D$16:$D$17</definedName>
    <definedName name="DonnéesExternes_7" localSheetId="17" hidden="1">DATA!$D$18:$D$19</definedName>
    <definedName name="DonnéesExternes_8" localSheetId="17" hidden="1">DATA!$D$20:$D$21</definedName>
    <definedName name="DonnéesExternes_9" localSheetId="17" hidden="1">DATA!$D$22:$D$23</definedName>
    <definedName name="LFKC">#REF!</definedName>
    <definedName name="Print_Area" localSheetId="8">LFML!$A$1:$V$60</definedName>
    <definedName name="Print_Area" localSheetId="10">LFMN!$A$1:$R$101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 i="38" l="1"/>
  <c r="H7" i="34"/>
  <c r="H7" i="36"/>
  <c r="H57" i="36" s="1"/>
  <c r="H7" i="37"/>
  <c r="H7" i="35"/>
  <c r="H61" i="35" s="1"/>
  <c r="H7" i="32"/>
  <c r="H53" i="32" s="1"/>
  <c r="H7" i="33"/>
  <c r="H49" i="33" s="1"/>
  <c r="H7" i="31"/>
  <c r="H7" i="30"/>
  <c r="H58" i="30" s="1"/>
  <c r="K62" i="36"/>
  <c r="K63" i="36"/>
  <c r="K64" i="36"/>
  <c r="K65" i="36"/>
  <c r="K61" i="36"/>
  <c r="C9" i="28" l="1"/>
  <c r="U16" i="26"/>
  <c r="T16" i="26"/>
  <c r="S21" i="26"/>
  <c r="R21" i="26"/>
  <c r="R16" i="26"/>
  <c r="Q16" i="26"/>
  <c r="P21" i="26"/>
  <c r="O21" i="26"/>
  <c r="O16" i="26"/>
  <c r="N16" i="26"/>
  <c r="V11" i="26"/>
  <c r="U11" i="26"/>
  <c r="S11" i="26"/>
  <c r="R11" i="26"/>
  <c r="P11" i="26"/>
  <c r="O11" i="26"/>
  <c r="M11" i="26"/>
  <c r="L11" i="26"/>
  <c r="C11" i="28"/>
  <c r="C13" i="28"/>
  <c r="C15" i="28"/>
  <c r="C17" i="28"/>
  <c r="C19" i="28"/>
  <c r="C21" i="28"/>
  <c r="C23" i="28"/>
  <c r="C7" i="28"/>
  <c r="G1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Ϝlorian Tafani</author>
  </authors>
  <commentList>
    <comment ref="B14" authorId="0" shapeId="0" xr:uid="{9D2F788D-456D-4D3F-8629-C9D426FCB1DD}">
      <text>
        <r>
          <rPr>
            <b/>
            <sz val="9"/>
            <color indexed="81"/>
            <rFont val="Tahoma"/>
            <family val="2"/>
          </rPr>
          <t>Ϝlorian Tafani:</t>
        </r>
        <r>
          <rPr>
            <sz val="9"/>
            <color indexed="81"/>
            <rFont val="Tahoma"/>
            <family val="2"/>
          </rPr>
          <t xml:space="preserve">
Page en travaux</t>
        </r>
      </text>
    </comment>
    <comment ref="H14" authorId="0" shapeId="0" xr:uid="{C3474BDB-55EE-410D-A14D-B5EC4FF0AA12}">
      <text>
        <r>
          <rPr>
            <b/>
            <sz val="9"/>
            <color indexed="81"/>
            <rFont val="Tahoma"/>
            <family val="2"/>
          </rPr>
          <t>Ϝlorian Tafani:</t>
        </r>
        <r>
          <rPr>
            <sz val="9"/>
            <color indexed="81"/>
            <rFont val="Tahoma"/>
            <family val="2"/>
          </rPr>
          <t xml:space="preserve">
Page en projet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57109A0-BC8B-41CB-B26A-C9D1CD296FB4}" keepAlive="1" interval="5" name="Requête - metarLFKB" description="Connexion à la requête « metarLFKB » dans le classeur." type="5" refreshedVersion="8" background="1" refreshOnLoad="1" saveData="1">
    <dbPr connection="Provider=Microsoft.Mashup.OleDb.1;Data Source=$Workbook$;Location=metarLFKB;Extended Properties=&quot;&quot;" command="SELECT * FROM [metarLFKB]"/>
  </connection>
  <connection id="2" xr16:uid="{68708357-C1F6-4227-8D5D-5E44F51A9897}" keepAlive="1" interval="5" name="Requête - metarLFKC" description="Connexion à la requête « metarLFKC » dans le classeur." type="5" refreshedVersion="8" background="1" refreshOnLoad="1" saveData="1">
    <dbPr connection="Provider=Microsoft.Mashup.OleDb.1;Data Source=$Workbook$;Location=metarLFKC;Extended Properties=&quot;&quot;" command="SELECT * FROM [metarLFKC]"/>
  </connection>
  <connection id="3" xr16:uid="{9EDBC3B2-2A09-41EB-B99F-03A04487EADC}" keepAlive="1" interval="5" name="Requête - metarLFKF" description="Connexion à la requête « metarLFKF » dans le classeur." type="5" refreshedVersion="8" background="1" refreshOnLoad="1" saveData="1">
    <dbPr connection="Provider=Microsoft.Mashup.OleDb.1;Data Source=$Workbook$;Location=metarLFKF;Extended Properties=&quot;&quot;" command="SELECT * FROM [metarLFKF]"/>
  </connection>
  <connection id="4" xr16:uid="{8A77051F-E001-4A48-8246-608B3202EB52}" keepAlive="1" name="Requête - metarLFKJ" description="Connexion à la requête « metarLFKJ » dans le classeur." type="5" refreshedVersion="7" background="1" saveData="1">
    <dbPr connection="Provider=Microsoft.Mashup.OleDb.1;Data Source=$Workbook$;Location=metarLFKJ;Extended Properties=&quot;&quot;" command="SELECT * FROM [metarLFKJ]"/>
  </connection>
  <connection id="5" xr16:uid="{0903BD28-B6DD-4427-8B8E-99858E747E9F}" keepAlive="1" interval="5" name="Requête - metarLFMD" description="Connexion à la requête « metarLFMD » dans le classeur." type="5" refreshedVersion="8" background="1" refreshOnLoad="1" saveData="1">
    <dbPr connection="Provider=Microsoft.Mashup.OleDb.1;Data Source=$Workbook$;Location=metarLFMD;Extended Properties=&quot;&quot;" command="SELECT * FROM [metarLFMD]"/>
  </connection>
  <connection id="6" xr16:uid="{C59D2703-1049-4A73-B92A-7846D5D8A248}" keepAlive="1" interval="5" name="Requête - metarLFML" description="Connexion à la requête « metarLFML » dans le classeur." type="5" refreshedVersion="8" background="1" refreshOnLoad="1" saveData="1">
    <dbPr connection="Provider=Microsoft.Mashup.OleDb.1;Data Source=$Workbook$;Location=metarLFML;Extended Properties=&quot;&quot;" command="SELECT * FROM [metarLFML]"/>
  </connection>
  <connection id="7" xr16:uid="{EFB37A0B-693F-4204-A597-E7EBB92E81EA}" keepAlive="1" name="Requête - metarLFMN" description="Connexion à la requête « metarLFMN » dans le classeur." type="5" refreshedVersion="7" background="1" saveData="1">
    <dbPr connection="Provider=Microsoft.Mashup.OleDb.1;Data Source=$Workbook$;Location=metarLFMN;Extended Properties=&quot;&quot;" command="SELECT * FROM [metarLFMN]"/>
  </connection>
  <connection id="8" xr16:uid="{EABC601A-BDC9-403B-BB35-B85B476E4F74}" keepAlive="1" interval="5" name="Requête - metarLFMV" description="Connexion à la requête « metarLFMV » dans le classeur." type="5" refreshedVersion="8" background="1" refreshOnLoad="1" saveData="1">
    <dbPr connection="Provider=Microsoft.Mashup.OleDb.1;Data Source=$Workbook$;Location=metarLFMV;Extended Properties=&quot;&quot;" command="SELECT * FROM [metarLFMV]"/>
  </connection>
  <connection id="9" xr16:uid="{23431F14-FF44-4891-AB39-1A70FD3BEB78}" keepAlive="1" name="Requête - metarLFTH" description="Connexion à la requête « metarLFTH » dans le classeur." type="5" refreshedVersion="7" background="1" saveData="1">
    <dbPr connection="Provider=Microsoft.Mashup.OleDb.1;Data Source=$Workbook$;Location=metarLFTH;Extended Properties=&quot;&quot;" command="SELECT * FROM [metarLFTH]"/>
  </connection>
</connections>
</file>

<file path=xl/sharedStrings.xml><?xml version="1.0" encoding="utf-8"?>
<sst xmlns="http://schemas.openxmlformats.org/spreadsheetml/2006/main" count="4899" uniqueCount="2169">
  <si>
    <t>Coordonner avec Ajaccio</t>
  </si>
  <si>
    <t>LFMI</t>
  </si>
  <si>
    <t>LFKS_APP</t>
  </si>
  <si>
    <t>Solenzara Approche</t>
  </si>
  <si>
    <t>HORRO / IS</t>
  </si>
  <si>
    <t>-</t>
  </si>
  <si>
    <t>LFKJ</t>
  </si>
  <si>
    <t>FGI / GALDA / MASAL</t>
  </si>
  <si>
    <t>FL150</t>
  </si>
  <si>
    <t>LFKF</t>
  </si>
  <si>
    <t>LFKJ_APP</t>
  </si>
  <si>
    <t>Ajaccio Approche</t>
  </si>
  <si>
    <t>ILROU</t>
  </si>
  <si>
    <t>LFKC</t>
  </si>
  <si>
    <t>ALSIO / BTA</t>
  </si>
  <si>
    <t>LFKB</t>
  </si>
  <si>
    <t>LFKB_APP</t>
  </si>
  <si>
    <t>Bastia Approche</t>
  </si>
  <si>
    <t>BAMGO / LANET</t>
  </si>
  <si>
    <t>FL120</t>
  </si>
  <si>
    <t>LFMP</t>
  </si>
  <si>
    <t>LFMP_APP</t>
  </si>
  <si>
    <t>LFNB</t>
  </si>
  <si>
    <t>ZR</t>
  </si>
  <si>
    <t>LFMU</t>
  </si>
  <si>
    <t xml:space="preserve">FL120 </t>
  </si>
  <si>
    <t>DIVKO / MARRI / NG</t>
  </si>
  <si>
    <t>FJR</t>
  </si>
  <si>
    <t>BRUSC / KELAM / MEN / PPG</t>
  </si>
  <si>
    <t>LFMT</t>
  </si>
  <si>
    <t>LFMT_APP</t>
  </si>
  <si>
    <t>Montpellier Approche</t>
  </si>
  <si>
    <t>LFMY</t>
  </si>
  <si>
    <t>LFMY_APP</t>
  </si>
  <si>
    <t>Salon Approche</t>
  </si>
  <si>
    <t>Coordonner avec Provence</t>
  </si>
  <si>
    <t>LFMO</t>
  </si>
  <si>
    <t>LFMO_APP</t>
  </si>
  <si>
    <t>Orange Approche</t>
  </si>
  <si>
    <t>CM</t>
  </si>
  <si>
    <t>LFTW</t>
  </si>
  <si>
    <t>BORGO / CALAN / NATEG / SALIN</t>
  </si>
  <si>
    <t>Sud</t>
  </si>
  <si>
    <t>FL200</t>
  </si>
  <si>
    <t>Nord</t>
  </si>
  <si>
    <t>LFML_APP</t>
  </si>
  <si>
    <t>Provence Approche</t>
  </si>
  <si>
    <t>LFMI_APP</t>
  </si>
  <si>
    <t>Istres Approche</t>
  </si>
  <si>
    <t>TLN</t>
  </si>
  <si>
    <t>5000 ft</t>
  </si>
  <si>
    <t>Transfert Ouest par Provence et autres arrivées par Nice</t>
  </si>
  <si>
    <t>LFTH</t>
  </si>
  <si>
    <t>LFTH_APP</t>
  </si>
  <si>
    <t>Toulon Approche</t>
  </si>
  <si>
    <t>AMFOU</t>
  </si>
  <si>
    <t>ABDIL/ ABLAK/ NISAR/ PERUS</t>
  </si>
  <si>
    <t>(Arrivées Corse par LFKJ_APP)</t>
  </si>
  <si>
    <t>KERIT/LONSU/MERLU/SODIR</t>
  </si>
  <si>
    <t>MIRKU</t>
  </si>
  <si>
    <t>VEVAR</t>
  </si>
  <si>
    <t>LFMN_APP</t>
  </si>
  <si>
    <t>Nice Approche</t>
  </si>
  <si>
    <t>Coordonner avec Nice</t>
  </si>
  <si>
    <t>LFMC</t>
  </si>
  <si>
    <t>LFMC_APP</t>
  </si>
  <si>
    <t>Le Luc Approche</t>
  </si>
  <si>
    <t>VE</t>
  </si>
  <si>
    <t>LFLU</t>
  </si>
  <si>
    <t>ARBON</t>
  </si>
  <si>
    <t>Sud-Ouest</t>
  </si>
  <si>
    <t>GOMET</t>
  </si>
  <si>
    <t>Sud-Est</t>
  </si>
  <si>
    <t>RIPTU</t>
  </si>
  <si>
    <t>MILPA</t>
  </si>
  <si>
    <t>TALAR</t>
  </si>
  <si>
    <t>Nord-Ouest</t>
  </si>
  <si>
    <t>LFLL_APP</t>
  </si>
  <si>
    <t>Lyon Approche</t>
  </si>
  <si>
    <t>OSMAS</t>
  </si>
  <si>
    <t>AMVAR / PINED</t>
  </si>
  <si>
    <t>LFLP</t>
  </si>
  <si>
    <t>LSE</t>
  </si>
  <si>
    <t>FL100</t>
  </si>
  <si>
    <t>MEBAK / MURRO / ROMAM</t>
  </si>
  <si>
    <t>LFLB</t>
  </si>
  <si>
    <t>LFLB_APP</t>
  </si>
  <si>
    <t>Chambéry Approche</t>
  </si>
  <si>
    <t>ROA / SN</t>
  </si>
  <si>
    <t>FL90</t>
  </si>
  <si>
    <t xml:space="preserve">EB / ONZON / TIS / VZ </t>
  </si>
  <si>
    <t>LFLN</t>
  </si>
  <si>
    <t>LFLN_APP</t>
  </si>
  <si>
    <t>Saint Yan Approche</t>
  </si>
  <si>
    <t>EB / MALAT / ONZON</t>
  </si>
  <si>
    <t>LFMH</t>
  </si>
  <si>
    <t>NEKEM</t>
  </si>
  <si>
    <t>LFLV</t>
  </si>
  <si>
    <t>SINPO / SN</t>
  </si>
  <si>
    <t>LFLO</t>
  </si>
  <si>
    <t>SULOT</t>
  </si>
  <si>
    <t>EB / MINPA / SOMITI / SOPAD</t>
  </si>
  <si>
    <t>RIMOR</t>
  </si>
  <si>
    <t>ATRID / GERVA / RISUN</t>
  </si>
  <si>
    <t>LFLC</t>
  </si>
  <si>
    <t>SN</t>
  </si>
  <si>
    <t>FL60</t>
  </si>
  <si>
    <t>LFHY</t>
  </si>
  <si>
    <t>PY</t>
  </si>
  <si>
    <t>LFHP</t>
  </si>
  <si>
    <t>LFLC_APP</t>
  </si>
  <si>
    <t>Clermont Approche</t>
  </si>
  <si>
    <t>DCT autorisé</t>
  </si>
  <si>
    <t>FL autorisé</t>
  </si>
  <si>
    <t>Départ/Arrivée</t>
  </si>
  <si>
    <t>AD</t>
  </si>
  <si>
    <t>Indicatif</t>
  </si>
  <si>
    <t>FL140</t>
  </si>
  <si>
    <t>S</t>
  </si>
  <si>
    <t>FL110</t>
  </si>
  <si>
    <t>SUBIL</t>
  </si>
  <si>
    <t>NW</t>
  </si>
  <si>
    <t>FJR / KELAM / ORBIL / SIJAN</t>
  </si>
  <si>
    <t>MARRI/NG</t>
  </si>
  <si>
    <t>MASAM / MEN / PPG</t>
  </si>
  <si>
    <t>Premier FIX en route</t>
  </si>
  <si>
    <t>AFRIC / BRUSC / FLR / KELAM</t>
  </si>
  <si>
    <t>Est/Sud/Ouest</t>
  </si>
  <si>
    <t>MTL / KURIR / ARDEG</t>
  </si>
  <si>
    <t>4000 ft</t>
  </si>
  <si>
    <t>STP</t>
  </si>
  <si>
    <t>EPOLO / LANKO / RUBAS / RUBIT / TURIL</t>
  </si>
  <si>
    <t>OMARD</t>
  </si>
  <si>
    <t>LONSU  / SODRI / VAREK</t>
  </si>
  <si>
    <t>BARSO</t>
  </si>
  <si>
    <t>IRMAR</t>
  </si>
  <si>
    <t>AMIRO</t>
  </si>
  <si>
    <t>FL170</t>
  </si>
  <si>
    <t>FL80</t>
  </si>
  <si>
    <t xml:space="preserve">BUSIL/LESPI/TIS </t>
  </si>
  <si>
    <t>BELEP/ROA</t>
  </si>
  <si>
    <t>LERGA / MEZIN / MINPA</t>
  </si>
  <si>
    <t>Procédures de coordination</t>
  </si>
  <si>
    <t>NDB</t>
  </si>
  <si>
    <t>RNP</t>
  </si>
  <si>
    <t>ILS</t>
  </si>
  <si>
    <t>VPT</t>
  </si>
  <si>
    <t>Notes</t>
  </si>
  <si>
    <t>Freq/Crs</t>
  </si>
  <si>
    <t>Alt</t>
  </si>
  <si>
    <t>Approche</t>
  </si>
  <si>
    <t>Rwy</t>
  </si>
  <si>
    <t>Procédures d'Approches</t>
  </si>
  <si>
    <t>ROM</t>
  </si>
  <si>
    <t>P/J</t>
  </si>
  <si>
    <t>U/F</t>
  </si>
  <si>
    <t>Circuits d'AD :</t>
  </si>
  <si>
    <t>Remarques</t>
  </si>
  <si>
    <t>FL Ini/IAF</t>
  </si>
  <si>
    <t>IAF</t>
  </si>
  <si>
    <t>RNAV</t>
  </si>
  <si>
    <t>Prop/Jet</t>
  </si>
  <si>
    <t>UIR/FIR</t>
  </si>
  <si>
    <t>FL</t>
  </si>
  <si>
    <t>Itinéraires départ :</t>
  </si>
  <si>
    <t>F</t>
  </si>
  <si>
    <t>Remarques VFR</t>
  </si>
  <si>
    <t>LFMM_NW_CTR</t>
  </si>
  <si>
    <t>Fréquences</t>
  </si>
  <si>
    <t>Indicatifs radio</t>
  </si>
  <si>
    <t>Position ouvrables</t>
  </si>
  <si>
    <t>STAR</t>
  </si>
  <si>
    <t>SID</t>
  </si>
  <si>
    <t>Alt (ft)</t>
  </si>
  <si>
    <t>Départs omni</t>
  </si>
  <si>
    <t>80</t>
  </si>
  <si>
    <t>70</t>
  </si>
  <si>
    <t>4000ft</t>
  </si>
  <si>
    <t>Spécificités AD</t>
  </si>
  <si>
    <t>Fréq/CRS</t>
  </si>
  <si>
    <t>118.625</t>
  </si>
  <si>
    <t>By ATC</t>
  </si>
  <si>
    <t>Sud : S</t>
  </si>
  <si>
    <t>3200</t>
  </si>
  <si>
    <t>17</t>
  </si>
  <si>
    <t>35</t>
  </si>
  <si>
    <t>4000</t>
  </si>
  <si>
    <t>Ouest : W</t>
  </si>
  <si>
    <t>- / 5000ft</t>
  </si>
  <si>
    <t>BELEP</t>
  </si>
  <si>
    <t>- / 4000ft</t>
  </si>
  <si>
    <t>Rwy 35</t>
  </si>
  <si>
    <t>Rwy 18/36</t>
  </si>
  <si>
    <t>Rwy 17</t>
  </si>
  <si>
    <t>U</t>
  </si>
  <si>
    <t>VOR</t>
  </si>
  <si>
    <t>P</t>
  </si>
  <si>
    <t>5000</t>
  </si>
  <si>
    <t>- / FL70</t>
  </si>
  <si>
    <t>- / FL80</t>
  </si>
  <si>
    <t>121.825</t>
  </si>
  <si>
    <t>3000</t>
  </si>
  <si>
    <t>34</t>
  </si>
  <si>
    <t>16</t>
  </si>
  <si>
    <t>Rwy 34</t>
  </si>
  <si>
    <t>Rwy 16</t>
  </si>
  <si>
    <t>Zp
Vitesse</t>
  </si>
  <si>
    <t>Rotation - Rapprochement
éloignement</t>
  </si>
  <si>
    <t>REPERE (type)</t>
  </si>
  <si>
    <t>Procédures publiées d'attente</t>
  </si>
  <si>
    <t>Par CTL</t>
  </si>
  <si>
    <t>Rwy 36</t>
  </si>
  <si>
    <t>18</t>
  </si>
  <si>
    <t>Positions</t>
  </si>
  <si>
    <t>22</t>
  </si>
  <si>
    <t>04</t>
  </si>
  <si>
    <t>CTL</t>
  </si>
  <si>
    <t>Rwy 22</t>
  </si>
  <si>
    <t>NG 6N</t>
  </si>
  <si>
    <t>2000</t>
  </si>
  <si>
    <t>NG 6S</t>
  </si>
  <si>
    <t>- / 2000ft</t>
  </si>
  <si>
    <t>RNP Z</t>
  </si>
  <si>
    <t>RNP Y</t>
  </si>
  <si>
    <t>- / 3000ft</t>
  </si>
  <si>
    <t xml:space="preserve">Positions </t>
  </si>
  <si>
    <t>- / -</t>
  </si>
  <si>
    <t>121.800</t>
  </si>
  <si>
    <t>123.200</t>
  </si>
  <si>
    <t>Route</t>
  </si>
  <si>
    <t>Point de transfert</t>
  </si>
  <si>
    <t>DCT limit</t>
  </si>
  <si>
    <t>Restriction</t>
  </si>
  <si>
    <t>A3</t>
  </si>
  <si>
    <t>A6</t>
  </si>
  <si>
    <t>B16</t>
  </si>
  <si>
    <t>T121</t>
  </si>
  <si>
    <t>R161</t>
  </si>
  <si>
    <t>UM728</t>
  </si>
  <si>
    <t>UM731</t>
  </si>
  <si>
    <t>UT24                              UY25</t>
  </si>
  <si>
    <t>UL127</t>
  </si>
  <si>
    <t>UN852</t>
  </si>
  <si>
    <t>UY23                         UY30</t>
  </si>
  <si>
    <t>UT21</t>
  </si>
  <si>
    <t>UY22</t>
  </si>
  <si>
    <t>LFMM-NW_CTR → LFMM_S_CTR</t>
  </si>
  <si>
    <t>Frontière FIR</t>
  </si>
  <si>
    <t>A6                                   B16</t>
  </si>
  <si>
    <t>PERUS</t>
  </si>
  <si>
    <t>MTG</t>
  </si>
  <si>
    <t>AVN</t>
  </si>
  <si>
    <t>RETNO</t>
  </si>
  <si>
    <t>DIVKO</t>
  </si>
  <si>
    <t>ROVOT</t>
  </si>
  <si>
    <t>VATIR</t>
  </si>
  <si>
    <t>MTL</t>
  </si>
  <si>
    <t>Arrivées LFML piste 31 : transfert FL170               Arrivées LFML pistes 13 : transfert FL130</t>
  </si>
  <si>
    <t>Arrivées LFML piste 31 : transfert FL170               Arrivées LFML pistes 13 : transfert FL150       (au plus tard 10NM avant MTL)</t>
  </si>
  <si>
    <t>Arrivées LFMN : transfert FL290</t>
  </si>
  <si>
    <t>LFMM_S_CTR → LFMM-NW_CTR</t>
  </si>
  <si>
    <t>Z42</t>
  </si>
  <si>
    <t>UY25</t>
  </si>
  <si>
    <t>UM7231</t>
  </si>
  <si>
    <t>UM733</t>
  </si>
  <si>
    <t>UN853</t>
  </si>
  <si>
    <t>UN854</t>
  </si>
  <si>
    <t>UM616</t>
  </si>
  <si>
    <t>UM976</t>
  </si>
  <si>
    <t>UY31</t>
  </si>
  <si>
    <t>UZ12</t>
  </si>
  <si>
    <t>UT24</t>
  </si>
  <si>
    <t>AMIKO</t>
  </si>
  <si>
    <t>LUXAN</t>
  </si>
  <si>
    <t>ROMAN</t>
  </si>
  <si>
    <t>MEZIN</t>
  </si>
  <si>
    <t>PINED</t>
  </si>
  <si>
    <t>LAPRO</t>
  </si>
  <si>
    <t>DEGOL</t>
  </si>
  <si>
    <t>GIPNO</t>
  </si>
  <si>
    <t>KINES</t>
  </si>
  <si>
    <t>ETREK</t>
  </si>
  <si>
    <t>LERGA</t>
  </si>
  <si>
    <t>NEDRU</t>
  </si>
  <si>
    <t>Arrivées LFLL/LFLY/LFLB/LFLS max FL130</t>
  </si>
  <si>
    <t>Si Swiss radar n'est pas ouvert ET MM_NW gère l'espace délégué Suisse</t>
  </si>
  <si>
    <t>Arrivées LFML piste 31 : transfert FL220               Arrivées LFML pistes 13 : transfert FL240</t>
  </si>
  <si>
    <t xml:space="preserve"> Position ATC</t>
  </si>
  <si>
    <t>ACC</t>
  </si>
  <si>
    <t>DANBO / LTP / MEBAK /MURRO/ROMAM</t>
  </si>
  <si>
    <t>LFMT  LFMU</t>
  </si>
  <si>
    <t>LFCC</t>
  </si>
  <si>
    <t>LFCR</t>
  </si>
  <si>
    <t>LFLW</t>
  </si>
  <si>
    <t>Piste 13</t>
  </si>
  <si>
    <t>Piste 31</t>
  </si>
  <si>
    <t>CL</t>
  </si>
  <si>
    <t>AR</t>
  </si>
  <si>
    <t>BEVTO / RZ</t>
  </si>
  <si>
    <t>LFLL LFLY LFLS</t>
  </si>
  <si>
    <t>LFMN LFMD LFTZ</t>
  </si>
  <si>
    <t>LFML LFMA LFMQ</t>
  </si>
  <si>
    <t>LFMV</t>
  </si>
  <si>
    <t>MEN</t>
  </si>
  <si>
    <t>Position ATC</t>
  </si>
  <si>
    <t>Florian Tafani</t>
  </si>
  <si>
    <r>
      <t>Départs</t>
    </r>
    <r>
      <rPr>
        <sz val="12"/>
        <color rgb="FF000000"/>
        <rFont val="Arial"/>
        <family val="2"/>
      </rPr>
      <t xml:space="preserve"> (LFXX_APP → LFMM_XX_CTR)</t>
    </r>
  </si>
  <si>
    <r>
      <t>Arrivées</t>
    </r>
    <r>
      <rPr>
        <sz val="12"/>
        <color rgb="FF000000"/>
        <rFont val="Arial"/>
        <family val="2"/>
      </rPr>
      <t xml:space="preserve"> (LFMM_XX_CTR → LFXX_APP)</t>
    </r>
  </si>
  <si>
    <t>121.805</t>
  </si>
  <si>
    <t>ROMAM</t>
  </si>
  <si>
    <t>RNP A</t>
  </si>
  <si>
    <t>ROUTE</t>
  </si>
  <si>
    <t>DCT limite</t>
  </si>
  <si>
    <t>LFBB_CTR -&gt; LFMM_NW_CTR</t>
  </si>
  <si>
    <t>G5</t>
  </si>
  <si>
    <t>V14</t>
  </si>
  <si>
    <t>R17</t>
  </si>
  <si>
    <t>G36</t>
  </si>
  <si>
    <t>G39</t>
  </si>
  <si>
    <t>G393</t>
  </si>
  <si>
    <t>R66</t>
  </si>
  <si>
    <t>T616</t>
  </si>
  <si>
    <t>V21</t>
  </si>
  <si>
    <t>V12</t>
  </si>
  <si>
    <t>V18</t>
  </si>
  <si>
    <t>V13</t>
  </si>
  <si>
    <t>UT183</t>
  </si>
  <si>
    <t>UN855</t>
  </si>
  <si>
    <t>UN871</t>
  </si>
  <si>
    <t>UP860</t>
  </si>
  <si>
    <t>G5
V14</t>
  </si>
  <si>
    <t>R17
G36</t>
  </si>
  <si>
    <t>G39
G393</t>
  </si>
  <si>
    <t>T616
V21</t>
  </si>
  <si>
    <t>V18
V13</t>
  </si>
  <si>
    <t>SIV</t>
  </si>
  <si>
    <t>SID:STAR</t>
  </si>
  <si>
    <t>Prcédures de coordination</t>
  </si>
  <si>
    <t>PPG</t>
  </si>
  <si>
    <t>AFRIC</t>
  </si>
  <si>
    <t>RIVEK</t>
  </si>
  <si>
    <t>MINPA</t>
  </si>
  <si>
    <t>CFA</t>
  </si>
  <si>
    <t>TIS</t>
  </si>
  <si>
    <t>LABAL</t>
  </si>
  <si>
    <t>LFMM_NW_CTR -&gt; LFBB_CTR</t>
  </si>
  <si>
    <t>AMOLO</t>
  </si>
  <si>
    <t>ESPAL</t>
  </si>
  <si>
    <t>ORBIL</t>
  </si>
  <si>
    <t>MORIL</t>
  </si>
  <si>
    <t>RISUN</t>
  </si>
  <si>
    <t>XUPAL</t>
  </si>
  <si>
    <t>TAKAT</t>
  </si>
  <si>
    <t>SOMTI</t>
  </si>
  <si>
    <t>GERVA</t>
  </si>
  <si>
    <t>UN869</t>
  </si>
  <si>
    <t>Limite de FIR</t>
  </si>
  <si>
    <r>
      <rPr>
        <b/>
        <u/>
        <sz val="12"/>
        <color theme="1"/>
        <rFont val="Arial"/>
        <family val="2"/>
      </rPr>
      <t>Départs</t>
    </r>
    <r>
      <rPr>
        <b/>
        <sz val="12"/>
        <color theme="1"/>
        <rFont val="Arial"/>
        <family val="2"/>
      </rPr>
      <t xml:space="preserve"> (LFBB -&gt; LFMM)</t>
    </r>
  </si>
  <si>
    <t>LFMK</t>
  </si>
  <si>
    <t>LFCI
LFCK</t>
  </si>
  <si>
    <t>LFBO_APP -&gt; LFMM_NW_CTR
(DCT AFRIC FL140 max)</t>
  </si>
  <si>
    <t>LFBO_APP → LFMM_NW_CTR
(DCT FJR/ZR/PPG FL120 max)</t>
  </si>
  <si>
    <t>FJR
ZR
PPG</t>
  </si>
  <si>
    <r>
      <rPr>
        <b/>
        <u/>
        <sz val="12"/>
        <color theme="1"/>
        <rFont val="Arial"/>
        <family val="2"/>
      </rPr>
      <t>Arrivées</t>
    </r>
    <r>
      <rPr>
        <b/>
        <sz val="12"/>
        <color theme="1"/>
        <rFont val="Arial"/>
        <family val="2"/>
      </rPr>
      <t xml:space="preserve"> (LFBB -&gt; LFMM)</t>
    </r>
  </si>
  <si>
    <t>LFLL</t>
  </si>
  <si>
    <t>GERVA
RISUN
MINPA
SOMTI</t>
  </si>
  <si>
    <t>AULON
BISBI
ESISI
GAI</t>
  </si>
  <si>
    <t>LFBB_CTR → LFLC_APP
(en descente FL150 max)</t>
  </si>
  <si>
    <t>Lorsque Clermont n’est pas actif, Bordeaux Contrôle transfère à Marseille Contrôle</t>
  </si>
  <si>
    <t>ARSOM
CFA
LABAL
TIS</t>
  </si>
  <si>
    <t>LFBB_CTR → LFMM_NW_CTR
(en descente FL190 max)</t>
  </si>
  <si>
    <t>Lorsque Marseille Contrôle n’est pas actif Bordeaux Contrôle transfère à Lyon Approche en descente vers le FL190</t>
  </si>
  <si>
    <t>KELAM
ORBIL</t>
  </si>
  <si>
    <t>LFBB_CTR → LFMT_ APP
(en descente FL150 max)</t>
  </si>
  <si>
    <t>MEN
BRUSC
KELAM</t>
  </si>
  <si>
    <t>LFFF_CTR -&gt; LFMM_NW_CTR</t>
  </si>
  <si>
    <t>A27</t>
  </si>
  <si>
    <t>J34</t>
  </si>
  <si>
    <t>R31</t>
  </si>
  <si>
    <t>Y600</t>
  </si>
  <si>
    <t>MOU</t>
  </si>
  <si>
    <t>BUSIL</t>
  </si>
  <si>
    <t>ARSOM</t>
  </si>
  <si>
    <t>UL612</t>
  </si>
  <si>
    <t>LESPI</t>
  </si>
  <si>
    <t>Limite de UIR</t>
  </si>
  <si>
    <t>MOKIP</t>
  </si>
  <si>
    <t>KUKOR</t>
  </si>
  <si>
    <t>LFMM_NW_CTR -&gt; LFFF_CTR</t>
  </si>
  <si>
    <t>A2</t>
  </si>
  <si>
    <t>OMANI</t>
  </si>
  <si>
    <t>PIBAT</t>
  </si>
  <si>
    <t>NEV</t>
  </si>
  <si>
    <t>DJL</t>
  </si>
  <si>
    <t>Arrivées (LFFF -&gt; LFMM)</t>
  </si>
  <si>
    <t>ATRID</t>
  </si>
  <si>
    <t>LFFF_CTR → LFLC_APP
passant NEKEM autorisé FL110</t>
  </si>
  <si>
    <t>Vérifier avec LFMM les cas conflictuels dans sa zone avant de donner les DCT</t>
  </si>
  <si>
    <t>MOU
PIBAT</t>
  </si>
  <si>
    <t>LFFF_CTR → LFLN_APP
passant FL110 autorisé FL90 DCT SN</t>
  </si>
  <si>
    <t>LFFF_CTR → LFLL_APP  passant OMANI autorisé FL150 DCT TALAR</t>
  </si>
  <si>
    <t>LFMN</t>
  </si>
  <si>
    <t>LFML</t>
  </si>
  <si>
    <t>NISAR</t>
  </si>
  <si>
    <t>DCT NISAR</t>
  </si>
  <si>
    <t>DCT LERGA</t>
  </si>
  <si>
    <t>DCT MEN</t>
  </si>
  <si>
    <r>
      <rPr>
        <b/>
        <u/>
        <sz val="12"/>
        <color theme="1"/>
        <rFont val="Arial"/>
        <family val="2"/>
      </rPr>
      <t>Départs</t>
    </r>
    <r>
      <rPr>
        <b/>
        <sz val="12"/>
        <color theme="1"/>
        <rFont val="Arial"/>
        <family val="2"/>
      </rPr>
      <t xml:space="preserve"> (LFMM -&gt; LFFF)</t>
    </r>
  </si>
  <si>
    <t>RIVEK
MOU
CACHI</t>
  </si>
  <si>
    <t>LFLC_APP → LFFF_CTR
Cleared FL140</t>
  </si>
  <si>
    <t>LFLL_APP → LFFF_CTR
cleared FL140</t>
  </si>
  <si>
    <t>LFLN_APP → LFFF_CTR
cleared FL140</t>
  </si>
  <si>
    <r>
      <rPr>
        <b/>
        <u/>
        <sz val="12"/>
        <color theme="1"/>
        <rFont val="Arial"/>
        <family val="2"/>
      </rPr>
      <t>Arrivées</t>
    </r>
    <r>
      <rPr>
        <b/>
        <sz val="12"/>
        <color theme="1"/>
        <rFont val="Arial"/>
        <family val="2"/>
      </rPr>
      <t xml:space="preserve"> (LFMM -&gt; LFFF)</t>
    </r>
  </si>
  <si>
    <t>Directe sur MOU, TRO ou PIBAT (STAR)
Informer pilote STAR 9E (face à l’est) ou 9W (face à l’ouest)</t>
  </si>
  <si>
    <t>MOU
TRO
PIBAT</t>
  </si>
  <si>
    <t>DCT sur MOU, PIBAT ou ARDOL (STAR)
Informer pilote STAR 9E (face à l’est) ou 9W (face à l’ouest)</t>
  </si>
  <si>
    <t>LFPG</t>
  </si>
  <si>
    <t>LFPO</t>
  </si>
  <si>
    <t>LFPB</t>
  </si>
  <si>
    <t>LFOB</t>
  </si>
  <si>
    <t>Directe sur MOU ou PIBAT (STAR)
Informer pilote STAR 9E (face à l’est) ou 9W (face à l’ouest)</t>
  </si>
  <si>
    <t>MOU
PIBAT
ARDOL</t>
  </si>
  <si>
    <t>Vérifier avec LFFF les cas conflictuels dans sa zone avant de donner les DCT</t>
  </si>
  <si>
    <t>Informer LFFF_CTR d’une arrivée sur Beauvais pour optimisation éventuelle de la trajectoire en fonction du trafic présent à LFFF</t>
  </si>
  <si>
    <t>TRO
TINIL</t>
  </si>
  <si>
    <r>
      <rPr>
        <b/>
        <u/>
        <sz val="12"/>
        <color theme="1"/>
        <rFont val="Arial"/>
        <family val="2"/>
      </rPr>
      <t>Départs</t>
    </r>
    <r>
      <rPr>
        <b/>
        <sz val="12"/>
        <color theme="1"/>
        <rFont val="Arial"/>
        <family val="2"/>
      </rPr>
      <t xml:space="preserve"> (LFMM -&gt; LFBB)</t>
    </r>
  </si>
  <si>
    <r>
      <rPr>
        <b/>
        <u/>
        <sz val="12"/>
        <color theme="1"/>
        <rFont val="Arial"/>
        <family val="2"/>
      </rPr>
      <t>Arrivées</t>
    </r>
    <r>
      <rPr>
        <b/>
        <sz val="12"/>
        <color theme="1"/>
        <rFont val="Arial"/>
        <family val="2"/>
      </rPr>
      <t xml:space="preserve"> (LFMM -&gt; LFBB)</t>
    </r>
  </si>
  <si>
    <t>Lorsque LFLC_APP n’est pas connectée, LFMM_NW gère Rodez</t>
  </si>
  <si>
    <t>GERVA
RISUN
SOMTI</t>
  </si>
  <si>
    <t>BRUSC
MASAM</t>
  </si>
  <si>
    <t>AB
ESISI
GAI
NETRO</t>
  </si>
  <si>
    <t>LFLC_APP → LFBB_CTR
(DCT GERVA/RISUN/SOMTI FL140 max)</t>
  </si>
  <si>
    <t>LFMT_ APP → LFBB_CTR
(DCT ORBIL FL140 max)</t>
  </si>
  <si>
    <t>LFMT_ APP → LFBB_CTR
(DCT BRUSC/MASAM FL140 max)</t>
  </si>
  <si>
    <t>LFMT_ APP → LFBB_CTR
(DCT AFRIC FL140 max)</t>
  </si>
  <si>
    <t>LFLC_APP → LFBB_CTR
(DCT AB, ESISI, GAI, NETRO FL140 max)</t>
  </si>
  <si>
    <t>LFBO</t>
  </si>
  <si>
    <t>LFCI</t>
  </si>
  <si>
    <t>LFCK</t>
  </si>
  <si>
    <t>ORBIL
AFRIC</t>
  </si>
  <si>
    <t>MEN
NARAK</t>
  </si>
  <si>
    <t>MEN
AFRIC</t>
  </si>
  <si>
    <t>FJR
ORBIL
ZR</t>
  </si>
  <si>
    <t>LFMM_NW_CTR → LFBO_APP
(DCT ADIMO FL150 max)</t>
  </si>
  <si>
    <t>LFMM_NW_CTR → LFBB_CTR
(DCT NARAK FL250 max)</t>
  </si>
  <si>
    <t>LFMM_NW_CTR → LFBO_APP
(en descente FL150 max)</t>
  </si>
  <si>
    <t>4.3 Gestion de l’aéroport de Rodez (LFCR)</t>
  </si>
  <si>
    <t>Rodez est situé sous les TMA de Clermont. Sur IVAO, le terrain de Rodez est normalement géré par LFLC_APP.
Quand LFLC_APP n’est pas active mais que LFMM_NW_CTR et LFBB_CTR sont ouverts, LFMM_NW_CTR est responsable du SIV de Clermont (plafond : FL145), et donc de Rodez.
Il est nécessaire de se coordonner entre les deux unités ATC afin que LFBB_CTR puisse anticiper les départs vers l’Ouest.
Si ni LFLC_APP ni LFMM_NW_CTR ne sont actifs, mais que LFBB_CTR est actif, alors LFBB_CTR sera responsable de la gestion de Rodez dans les limites de la FIR de Bordeaux.</t>
  </si>
  <si>
    <t>Si FL&lt;150, transfert à LFLL_APP
si actif avec FL90 minimum</t>
  </si>
  <si>
    <t>Transférer à LFSB_APP si actif</t>
  </si>
  <si>
    <t>ALURA</t>
  </si>
  <si>
    <t>BOBSI</t>
  </si>
  <si>
    <t>LFEE_CTR -&gt; LFMM_NW_CTR</t>
  </si>
  <si>
    <t>LFMM_NW_CTR -&gt; LFEE_CTR</t>
  </si>
  <si>
    <t>LOA-FR-LFEE-LFMM    v3</t>
  </si>
  <si>
    <t>LFSB</t>
  </si>
  <si>
    <t>ALURA
MOKIP</t>
  </si>
  <si>
    <t>LFLL_APP → LFSB_APP
autorisé FL190</t>
  </si>
  <si>
    <t>Si RFL≥195 transfert à LFFF_CTR</t>
  </si>
  <si>
    <t>LFMM_NW_APP → LFSB_APP DCT DO autorisé FL200
LFMM_NW_APP → LFSB_APP DCT DJL autorisé FL200</t>
  </si>
  <si>
    <t>LFGJ
LFSD</t>
  </si>
  <si>
    <t>Si FL&lt;150, LFLL_APP peut transférer directement à LFSB_APP</t>
  </si>
  <si>
    <t>LOA France</t>
  </si>
  <si>
    <t>B37</t>
  </si>
  <si>
    <t>N871</t>
  </si>
  <si>
    <t>T45</t>
  </si>
  <si>
    <t>J32</t>
  </si>
  <si>
    <t>Destination LSGK: FL240</t>
  </si>
  <si>
    <t>BELUS</t>
  </si>
  <si>
    <t>KELUK</t>
  </si>
  <si>
    <t>LSGG TMA</t>
  </si>
  <si>
    <t>PAS</t>
  </si>
  <si>
    <t>SOSAL</t>
  </si>
  <si>
    <t>MOLUS</t>
  </si>
  <si>
    <t>UM622
UN853</t>
  </si>
  <si>
    <t>UT45</t>
  </si>
  <si>
    <t>UT47</t>
  </si>
  <si>
    <t>UY11</t>
  </si>
  <si>
    <t>UL55</t>
  </si>
  <si>
    <t>Frontière FIR ou dernier point dans l’espace français</t>
  </si>
  <si>
    <t>VENAT</t>
  </si>
  <si>
    <t>VANAS</t>
  </si>
  <si>
    <t>BLONA</t>
  </si>
  <si>
    <t>DCT MILPA – Avec Coordination</t>
  </si>
  <si>
    <t>Dest. LSGG: FL240 si DEP LFMM, sinon FL280.
Dest. LSZH, LFSB, EDNY -&gt; FL320 MAX</t>
  </si>
  <si>
    <t>Impair FL après NEDRU</t>
  </si>
  <si>
    <t>V31</t>
  </si>
  <si>
    <t>N869</t>
  </si>
  <si>
    <t>UZ65</t>
  </si>
  <si>
    <t>Z669</t>
  </si>
  <si>
    <t>R226</t>
  </si>
  <si>
    <t>Y52
Y55
Y56
Y58</t>
  </si>
  <si>
    <t>SALEV</t>
  </si>
  <si>
    <t>Frontière FIR ou dernier point dans l’espace suisse</t>
  </si>
  <si>
    <t>ARGIS</t>
  </si>
  <si>
    <t>BALSI</t>
  </si>
  <si>
    <t>Y24</t>
  </si>
  <si>
    <t>UZ40</t>
  </si>
  <si>
    <t>UZ66</t>
  </si>
  <si>
    <t>Dep LSAG-&gt; Dest. LFMN, LFMD, LFTH, LFTZ, LFTF : FL230 MAX
Dest. LFMN, LFMD, LFTH, LFTZ, LFTF : FL290 MAX</t>
  </si>
  <si>
    <t>Xfr. Min. FL220</t>
  </si>
  <si>
    <t>Xfr. GIGUS at FL200 LFLL TMA</t>
  </si>
  <si>
    <t>GIGUS</t>
  </si>
  <si>
    <t>LFLB
LFLP</t>
  </si>
  <si>
    <t>PAS
VENAT</t>
  </si>
  <si>
    <t>LFLB_APP → LSGG_APP / LSGG_DEP
(autorisé FL110)</t>
  </si>
  <si>
    <t>Coordination</t>
  </si>
  <si>
    <t>LFLL
LFLS</t>
  </si>
  <si>
    <t>MABES
MOKIP
RISOR</t>
  </si>
  <si>
    <t>Si FL&gt;200 transfert à LSAG_CTR</t>
  </si>
  <si>
    <t>LFMM_CTR → LSGG_APP (RWY22 DCT BELUS autorisé FL180 / RW04 FL120 et max SPD250
LFMM_CTR → LSAG_CTR (DCT IRMAR FL&lt;280 at IRMAR)</t>
  </si>
  <si>
    <t>LSGG</t>
  </si>
  <si>
    <t>BELUS
KINES</t>
  </si>
  <si>
    <t>Coordination avec LFLB/LFLL APP si nécessaire.
BELUS est aussi une SID de LFLL.
Xfr à LSGG_APP si LSAG_CTR fermé.</t>
  </si>
  <si>
    <r>
      <rPr>
        <b/>
        <u/>
        <sz val="12"/>
        <color theme="1"/>
        <rFont val="Arial"/>
        <family val="2"/>
      </rPr>
      <t>Départs</t>
    </r>
    <r>
      <rPr>
        <b/>
        <sz val="12"/>
        <color theme="1"/>
        <rFont val="Arial"/>
        <family val="2"/>
      </rPr>
      <t xml:space="preserve"> (LFMM -&gt; LSAG)</t>
    </r>
  </si>
  <si>
    <r>
      <rPr>
        <b/>
        <u/>
        <sz val="12"/>
        <color theme="1"/>
        <rFont val="Arial"/>
        <family val="2"/>
      </rPr>
      <t>Arrivées</t>
    </r>
    <r>
      <rPr>
        <b/>
        <sz val="12"/>
        <color theme="1"/>
        <rFont val="Arial"/>
        <family val="2"/>
      </rPr>
      <t xml:space="preserve"> (LFMM -&gt; LSAG)</t>
    </r>
  </si>
  <si>
    <r>
      <rPr>
        <b/>
        <u/>
        <sz val="12"/>
        <color theme="1"/>
        <rFont val="Arial"/>
        <family val="2"/>
      </rPr>
      <t>Départs</t>
    </r>
    <r>
      <rPr>
        <b/>
        <sz val="12"/>
        <color theme="1"/>
        <rFont val="Arial"/>
        <family val="2"/>
      </rPr>
      <t xml:space="preserve"> (LSAG -&gt; LFMM)</t>
    </r>
  </si>
  <si>
    <r>
      <rPr>
        <b/>
        <u/>
        <sz val="12"/>
        <color theme="1"/>
        <rFont val="Arial"/>
        <family val="2"/>
      </rPr>
      <t>Arrivées</t>
    </r>
    <r>
      <rPr>
        <b/>
        <sz val="12"/>
        <color theme="1"/>
        <rFont val="Arial"/>
        <family val="2"/>
      </rPr>
      <t xml:space="preserve"> (LSAG -&gt; LFMM)</t>
    </r>
  </si>
  <si>
    <t>LSGG_APP → LFMM_CTR (autorisé FL150)
LSGG_APP → LFMM_CTR (autorisé FL190)
LSGG_APP → LFLL_APP (coordonner un FL)</t>
  </si>
  <si>
    <t xml:space="preserve">BALSI
DEPUL
BELUS
</t>
  </si>
  <si>
    <t>Coordination avec LFLB/LFLL APP si nécessaire.</t>
  </si>
  <si>
    <t>LFLB SALEV1P ILS X 18 DCT COLLO
LFLP SALEV1P RNAV Z 04 DCT COLLO</t>
  </si>
  <si>
    <t>LSAG_CTR → LFLL_APP
(autorisé FL160)</t>
  </si>
  <si>
    <t>LSGG_APP → LFLL_APP
(autorisé FL80)</t>
  </si>
  <si>
    <t>Autorisé MILPA5N for 35
MILPA5S for 17</t>
  </si>
  <si>
    <t>LIMM -&gt; LFMM</t>
  </si>
  <si>
    <t>LFMM -&gt; LIMM</t>
  </si>
  <si>
    <t>M858</t>
  </si>
  <si>
    <t>M984
M859
Q984</t>
  </si>
  <si>
    <t>N850</t>
  </si>
  <si>
    <t>N736
Z185</t>
  </si>
  <si>
    <t>TORTU</t>
  </si>
  <si>
    <t>VAMTU</t>
  </si>
  <si>
    <t>TALEP</t>
  </si>
  <si>
    <t>BORDI</t>
  </si>
  <si>
    <t>FL IMPAIR - MAX FL290</t>
  </si>
  <si>
    <t>FL IMPAIR</t>
  </si>
  <si>
    <t>VAMTU (X)</t>
  </si>
  <si>
    <t>TALEP (X)</t>
  </si>
  <si>
    <t>TORTU (X)</t>
  </si>
  <si>
    <t>FL IMPAIR
(destination LIMF voir ci-après)</t>
  </si>
  <si>
    <t>Y11</t>
  </si>
  <si>
    <t>M985</t>
  </si>
  <si>
    <t>M198
M858
M851</t>
  </si>
  <si>
    <t>LAPRI</t>
  </si>
  <si>
    <t>NOSTRA</t>
  </si>
  <si>
    <t>FL PAIR</t>
  </si>
  <si>
    <t>FRAIT*</t>
  </si>
  <si>
    <r>
      <rPr>
        <b/>
        <sz val="10"/>
        <color theme="1"/>
        <rFont val="Arial"/>
        <family val="2"/>
      </rPr>
      <t>* F</t>
    </r>
    <r>
      <rPr>
        <sz val="10"/>
        <color theme="1"/>
        <rFont val="Arial"/>
        <family val="2"/>
      </rPr>
      <t xml:space="preserve">ree </t>
    </r>
    <r>
      <rPr>
        <b/>
        <sz val="10"/>
        <color theme="1"/>
        <rFont val="Arial"/>
        <family val="2"/>
      </rPr>
      <t>R</t>
    </r>
    <r>
      <rPr>
        <sz val="10"/>
        <color theme="1"/>
        <rFont val="Arial"/>
        <family val="2"/>
      </rPr>
      <t xml:space="preserve">oute </t>
    </r>
    <r>
      <rPr>
        <b/>
        <sz val="10"/>
        <color theme="1"/>
        <rFont val="Arial"/>
        <family val="2"/>
      </rPr>
      <t>A</t>
    </r>
    <r>
      <rPr>
        <sz val="10"/>
        <color theme="1"/>
        <rFont val="Arial"/>
        <family val="2"/>
      </rPr>
      <t xml:space="preserve">irspace </t>
    </r>
    <r>
      <rPr>
        <b/>
        <sz val="10"/>
        <color theme="1"/>
        <rFont val="Arial"/>
        <family val="2"/>
      </rPr>
      <t>IT</t>
    </r>
    <r>
      <rPr>
        <sz val="10"/>
        <color theme="1"/>
        <rFont val="Arial"/>
        <family val="2"/>
      </rPr>
      <t xml:space="preserve">aly : </t>
    </r>
    <r>
      <rPr>
        <b/>
        <sz val="10"/>
        <color theme="1"/>
        <rFont val="Arial"/>
        <family val="2"/>
      </rPr>
      <t>X</t>
    </r>
    <r>
      <rPr>
        <sz val="10"/>
        <color theme="1"/>
        <rFont val="Arial"/>
        <family val="2"/>
      </rPr>
      <t xml:space="preserve"> = Sortie d’Italie – </t>
    </r>
    <r>
      <rPr>
        <b/>
        <sz val="10"/>
        <color theme="1"/>
        <rFont val="Arial"/>
        <family val="2"/>
      </rPr>
      <t>E</t>
    </r>
    <r>
      <rPr>
        <sz val="10"/>
        <color theme="1"/>
        <rFont val="Arial"/>
        <family val="2"/>
      </rPr>
      <t xml:space="preserve"> = Entrée en Italie.</t>
    </r>
  </si>
  <si>
    <t>LFMN
LFMD</t>
  </si>
  <si>
    <t>LFKC
LFKB</t>
  </si>
  <si>
    <t>LIGUR</t>
  </si>
  <si>
    <t>LFKJ
(LFKF)</t>
  </si>
  <si>
    <t>LIMM -&gt; LFMN_APP
(autorisé FL150)</t>
  </si>
  <si>
    <t>LIMM -&gt; LFMM_S_CTR
(autorisé FL100)</t>
  </si>
  <si>
    <t>LIMM -&gt; LFMM_S_CTR (autorisé FL330)
(LFKF : si desc demandée : autorisé FL350)</t>
  </si>
  <si>
    <t>Dest. LFMN: BORDI 7R</t>
  </si>
  <si>
    <r>
      <rPr>
        <b/>
        <u/>
        <sz val="12"/>
        <color theme="1"/>
        <rFont val="Arial"/>
        <family val="2"/>
      </rPr>
      <t>Arrivées</t>
    </r>
    <r>
      <rPr>
        <b/>
        <sz val="12"/>
        <color theme="1"/>
        <rFont val="Arial"/>
        <family val="2"/>
      </rPr>
      <t xml:space="preserve"> (LIMM -&gt; LFMM)</t>
    </r>
  </si>
  <si>
    <r>
      <rPr>
        <b/>
        <u/>
        <sz val="12"/>
        <color theme="1"/>
        <rFont val="Arial"/>
        <family val="2"/>
      </rPr>
      <t>Départs</t>
    </r>
    <r>
      <rPr>
        <b/>
        <sz val="12"/>
        <color theme="1"/>
        <rFont val="Arial"/>
        <family val="2"/>
      </rPr>
      <t xml:space="preserve"> (LFMM -&gt; LIMM)</t>
    </r>
  </si>
  <si>
    <r>
      <rPr>
        <b/>
        <u/>
        <sz val="12"/>
        <color theme="1"/>
        <rFont val="Arial"/>
        <family val="2"/>
      </rPr>
      <t>Arrivées</t>
    </r>
    <r>
      <rPr>
        <b/>
        <sz val="12"/>
        <color theme="1"/>
        <rFont val="Arial"/>
        <family val="2"/>
      </rPr>
      <t xml:space="preserve"> (LFMM -&gt; LIMM)</t>
    </r>
  </si>
  <si>
    <t>BASIP</t>
  </si>
  <si>
    <t>LFMN_APP -&gt; LIMM_CTR
(autorisé FL100)</t>
  </si>
  <si>
    <t>LIMF</t>
  </si>
  <si>
    <t>KUMIN</t>
  </si>
  <si>
    <t>LIMJ</t>
  </si>
  <si>
    <t>ABN</t>
  </si>
  <si>
    <t>LFMM -&gt; LIMM_CTR
(autorisé FL150)</t>
  </si>
  <si>
    <t>LFMM -&gt; LIMF_APP
(autorisé FL150)</t>
  </si>
  <si>
    <t>Prévoir ABN 1A</t>
  </si>
  <si>
    <t>LECB -&gt; LFMM</t>
  </si>
  <si>
    <t>LFMM -&gt; LSAG</t>
  </si>
  <si>
    <t>LSAG -&gt; LFMM</t>
  </si>
  <si>
    <t>LFMM -&gt; LECB</t>
  </si>
  <si>
    <t>H110</t>
  </si>
  <si>
    <t>H870</t>
  </si>
  <si>
    <t>G25</t>
  </si>
  <si>
    <t>A33</t>
  </si>
  <si>
    <t>T100</t>
  </si>
  <si>
    <t>KANIG</t>
  </si>
  <si>
    <t>DIBER</t>
  </si>
  <si>
    <t>LUMAS</t>
  </si>
  <si>
    <t>OSPOK</t>
  </si>
  <si>
    <t>MORSS</t>
  </si>
  <si>
    <t>SOTAX</t>
  </si>
  <si>
    <t>UN870</t>
  </si>
  <si>
    <t>UL110</t>
  </si>
  <si>
    <t>UM985</t>
  </si>
  <si>
    <t>UN725</t>
  </si>
  <si>
    <t>UN851</t>
  </si>
  <si>
    <t>UM603</t>
  </si>
  <si>
    <t>UM871</t>
  </si>
  <si>
    <t>UT100</t>
  </si>
  <si>
    <t>ISTER</t>
  </si>
  <si>
    <t>FL PAIR. Utilisé pour les arrivées à LFMP</t>
  </si>
  <si>
    <t>B384</t>
  </si>
  <si>
    <t>G7</t>
  </si>
  <si>
    <t>N86</t>
  </si>
  <si>
    <t>M601</t>
  </si>
  <si>
    <t>Z924 / M603</t>
  </si>
  <si>
    <t>ALBER</t>
  </si>
  <si>
    <t>MEMES</t>
  </si>
  <si>
    <t>UY27</t>
  </si>
  <si>
    <t>UT18</t>
  </si>
  <si>
    <t>UN975</t>
  </si>
  <si>
    <t>UM984</t>
  </si>
  <si>
    <t>UY38</t>
  </si>
  <si>
    <t>UM601</t>
  </si>
  <si>
    <t>UN850</t>
  </si>
  <si>
    <t>UT250</t>
  </si>
  <si>
    <t>UZ924</t>
  </si>
  <si>
    <t>VEVUT</t>
  </si>
  <si>
    <t>NILDU</t>
  </si>
  <si>
    <t>MAMES</t>
  </si>
  <si>
    <t>MUREN</t>
  </si>
  <si>
    <t>SORAS</t>
  </si>
  <si>
    <t>RIXOT</t>
  </si>
  <si>
    <t xml:space="preserve">FL IMPAIR // DEST LEPA ≤FL230 </t>
  </si>
  <si>
    <t>FL IMPAIR // DEST LEPA ≤FL230</t>
  </si>
  <si>
    <r>
      <rPr>
        <b/>
        <u/>
        <sz val="12"/>
        <color theme="1"/>
        <rFont val="Arial"/>
        <family val="2"/>
      </rPr>
      <t>Arrivées</t>
    </r>
    <r>
      <rPr>
        <b/>
        <sz val="12"/>
        <color theme="1"/>
        <rFont val="Arial"/>
        <family val="2"/>
      </rPr>
      <t xml:space="preserve"> (LECB -&gt; LFMM)</t>
    </r>
  </si>
  <si>
    <t>LFMT_APP est responsable de LFMP_APP quand LFMP_APP est fermé.</t>
  </si>
  <si>
    <t>LEBL_T1_APP → LFMP_APP or LFMT_APP (Autorisé FL110)</t>
  </si>
  <si>
    <r>
      <rPr>
        <b/>
        <u/>
        <sz val="12"/>
        <color theme="1"/>
        <rFont val="Arial"/>
        <family val="2"/>
      </rPr>
      <t>Départs</t>
    </r>
    <r>
      <rPr>
        <b/>
        <sz val="12"/>
        <color theme="1"/>
        <rFont val="Arial"/>
        <family val="2"/>
      </rPr>
      <t xml:space="preserve"> (LECB -&gt; LFMM)</t>
    </r>
  </si>
  <si>
    <t>LEMH
LEPA</t>
  </si>
  <si>
    <t>ISTER
MORSS</t>
  </si>
  <si>
    <t>≥FL120 à MORSS</t>
  </si>
  <si>
    <t>LOA Externe</t>
  </si>
  <si>
    <r>
      <rPr>
        <b/>
        <u/>
        <sz val="12"/>
        <color theme="1"/>
        <rFont val="Arial"/>
        <family val="2"/>
      </rPr>
      <t>Départs</t>
    </r>
    <r>
      <rPr>
        <b/>
        <sz val="12"/>
        <color theme="1"/>
        <rFont val="Arial"/>
        <family val="2"/>
      </rPr>
      <t xml:space="preserve"> (LFMM -&gt; LECB)</t>
    </r>
  </si>
  <si>
    <t>BAGUR
(BGR)</t>
  </si>
  <si>
    <t>LEBL</t>
  </si>
  <si>
    <t>LEGE</t>
  </si>
  <si>
    <t>LEIB</t>
  </si>
  <si>
    <t>LEMH</t>
  </si>
  <si>
    <t>LEPA</t>
  </si>
  <si>
    <t>RIXOT
MORSS</t>
  </si>
  <si>
    <t>LFMM_S_CTR → LECB_E_CTR</t>
  </si>
  <si>
    <t>≤FL190 à RIXOT et MORSS
LFMM doit coordonner un FL</t>
  </si>
  <si>
    <t>≤FL230 à RIXOT et MORSS
LFMM doit coordonner un FL</t>
  </si>
  <si>
    <t>LOA LFMM (LOA-FR-LFMM-v10)</t>
  </si>
  <si>
    <t>MILAN</t>
  </si>
  <si>
    <t>ROME</t>
  </si>
  <si>
    <t>BARCELONE</t>
  </si>
  <si>
    <t>ALGER</t>
  </si>
  <si>
    <t>SID/STAR</t>
  </si>
  <si>
    <t>Retour</t>
  </si>
  <si>
    <t>GENÊVE</t>
  </si>
  <si>
    <t>LFLL_APP → LSGG_APP / LSGG_DEP
(autorisé FL200)</t>
  </si>
  <si>
    <t>M
I
L
A
N</t>
  </si>
  <si>
    <t>BELUS 3N
KINES 2N</t>
  </si>
  <si>
    <t>BELUS 3R
KINES 2R</t>
  </si>
  <si>
    <t xml:space="preserve"> -</t>
  </si>
  <si>
    <t>FL160 max - 250kt max sur BELUS
 -</t>
  </si>
  <si>
    <t>BALSI 9N
DEPUL 4P/4T
BELUS 6N/6P</t>
  </si>
  <si>
    <t>BALSI 7A
DEPUL 4A
BELUS 6A</t>
  </si>
  <si>
    <t>Prévoir KUMIN 2A</t>
  </si>
  <si>
    <t>B
A
R
C
E
L
O
N
E</t>
  </si>
  <si>
    <t>G
E
N
Ê
V
E</t>
  </si>
  <si>
    <t>R
O
M
E</t>
  </si>
  <si>
    <t>M871</t>
  </si>
  <si>
    <t>M732
M601
Q710
Q714</t>
  </si>
  <si>
    <t>L978</t>
  </si>
  <si>
    <t>L42</t>
  </si>
  <si>
    <t>M858
Q213
N163</t>
  </si>
  <si>
    <t>J19</t>
  </si>
  <si>
    <t>P872
P980</t>
  </si>
  <si>
    <t>M622</t>
  </si>
  <si>
    <t>Z154</t>
  </si>
  <si>
    <t>L146</t>
  </si>
  <si>
    <t>T246
L127</t>
  </si>
  <si>
    <t>T378
M616</t>
  </si>
  <si>
    <t>LIRR -&gt; LFMM</t>
  </si>
  <si>
    <t>XATOS</t>
  </si>
  <si>
    <t>SUPUX</t>
  </si>
  <si>
    <t>GINOX</t>
  </si>
  <si>
    <t>GOPAT</t>
  </si>
  <si>
    <t>POULP</t>
  </si>
  <si>
    <t>CORSI</t>
  </si>
  <si>
    <t>TEREZ</t>
  </si>
  <si>
    <t>OKIVA</t>
  </si>
  <si>
    <t>MADKA</t>
  </si>
  <si>
    <t>ASKAG</t>
  </si>
  <si>
    <t>MOULE</t>
  </si>
  <si>
    <t>MIRSA</t>
  </si>
  <si>
    <t>DOBIM</t>
  </si>
  <si>
    <t>LFMM -&gt; LIRR</t>
  </si>
  <si>
    <t>R16</t>
  </si>
  <si>
    <t>A3
UL127</t>
  </si>
  <si>
    <t>(U)L146</t>
  </si>
  <si>
    <t>A9
UM733
UM858</t>
  </si>
  <si>
    <t>Y19
M731
Z240
M623
UM623
UM731
UZ194/193
UZ240</t>
  </si>
  <si>
    <t>UM739</t>
  </si>
  <si>
    <t>DOKAR</t>
  </si>
  <si>
    <t>PELOS</t>
  </si>
  <si>
    <t>ELSAG</t>
  </si>
  <si>
    <t>TABOT</t>
  </si>
  <si>
    <r>
      <rPr>
        <b/>
        <u/>
        <sz val="12"/>
        <color theme="1"/>
        <rFont val="Arial"/>
        <family val="2"/>
      </rPr>
      <t>Départs</t>
    </r>
    <r>
      <rPr>
        <b/>
        <sz val="12"/>
        <color theme="1"/>
        <rFont val="Arial"/>
        <family val="2"/>
      </rPr>
      <t xml:space="preserve"> (LFMM -&gt; LIRR)</t>
    </r>
  </si>
  <si>
    <t>* Coordonner la montée avec OLBIA ou ROMA afin d'éviter des paliers</t>
  </si>
  <si>
    <t>LFKF_APP → IRR_EWO_APP
(autorisé FL80)*</t>
  </si>
  <si>
    <t>LFKJ_APP → LIRR_EW_CTR
(autorisé FL190)</t>
  </si>
  <si>
    <t>LFKB_APP → LIRR_NW_CTR
(autorisé FL100)</t>
  </si>
  <si>
    <r>
      <rPr>
        <b/>
        <u/>
        <sz val="12"/>
        <color theme="1"/>
        <rFont val="Arial"/>
        <family val="2"/>
      </rPr>
      <t>Arrivées</t>
    </r>
    <r>
      <rPr>
        <b/>
        <sz val="12"/>
        <color theme="1"/>
        <rFont val="Arial"/>
        <family val="2"/>
      </rPr>
      <t xml:space="preserve"> (LFMM -&gt; LIRR)</t>
    </r>
  </si>
  <si>
    <t>REVDO</t>
  </si>
  <si>
    <t>LIEA</t>
  </si>
  <si>
    <t>LIEO</t>
  </si>
  <si>
    <t>LFMM_S_CTR → LIRR_EW0_APP
(Rwy02 : autorise 6000ft | Rwy20 : autorise FL100)</t>
  </si>
  <si>
    <t>LFMM_S_CTR → LIRR_EW0_APP
(autorise FL110)</t>
  </si>
  <si>
    <t>LFMM_S_CTR → LIRR_EW0_APP
(autorise FL90)</t>
  </si>
  <si>
    <r>
      <rPr>
        <b/>
        <u/>
        <sz val="12"/>
        <color theme="1"/>
        <rFont val="Arial"/>
        <family val="2"/>
      </rPr>
      <t>Départs</t>
    </r>
    <r>
      <rPr>
        <b/>
        <sz val="12"/>
        <color theme="1"/>
        <rFont val="Arial"/>
        <family val="2"/>
      </rPr>
      <t xml:space="preserve"> (LIRR -&gt; LFMM)</t>
    </r>
  </si>
  <si>
    <t>LIRR_EW0_APP → LFMM_S_CTR
(autorise FL130)</t>
  </si>
  <si>
    <t>LIRR_EW0_APP → LFMM_S_CTR
(autorise FL140)</t>
  </si>
  <si>
    <t>FL120 si destination LFKF</t>
  </si>
  <si>
    <t>FL100 si destination LFKF</t>
  </si>
  <si>
    <r>
      <rPr>
        <b/>
        <u/>
        <sz val="12"/>
        <color theme="1"/>
        <rFont val="Arial"/>
        <family val="2"/>
      </rPr>
      <t>Arrivées</t>
    </r>
    <r>
      <rPr>
        <b/>
        <sz val="12"/>
        <color theme="1"/>
        <rFont val="Arial"/>
        <family val="2"/>
      </rPr>
      <t xml:space="preserve"> (LIRR -&gt; LFMM)</t>
    </r>
  </si>
  <si>
    <t>LIRR_EW_CTR → LFKJ_APP
(autorise FL140)</t>
  </si>
  <si>
    <t>LIRR_EW_CTR → LFKJ_APP
(autorise FL100)</t>
  </si>
  <si>
    <t>LIRR_EW_CTR → LFKJ_APP
(autorise FL120)</t>
  </si>
  <si>
    <t>LIRR_NW_CTR → LFKJ_APP
(autorise FL110)</t>
  </si>
  <si>
    <t>LIRR_NW_CTR → LFKJ_APP
(autorise FL100)</t>
  </si>
  <si>
    <t>En raison de la proximité de zone italienne « dangereuses » (D) (en partie situé dans la FIR de Marseille, jusqu’aux limites frontalières) les procédures de coordination seront les suivantes :
• La pénétration n’est autorisée qu’après coordination des deux contrôleurs et en appliquant une séparation verticale de 2000 pieds entres les trafics militaires et les trafics civils.
• Si le trafic ne peut pas modifier son niveau de vol, l’ATC devra alors modifier sa trajectoire pour éviter la pénétration de la zone dite.
• Une pénétration sans restriction de la zone, sera autorisée uniquement en cas de MAYDAY et PAN PAN après suspension des opérations et en appliquant une séparation radar verticale/latérale (1 000 pieds/ 5 nm).</t>
  </si>
  <si>
    <t>A
L
G
E
R</t>
  </si>
  <si>
    <t>DAAA -&gt; LFMM</t>
  </si>
  <si>
    <t>A24</t>
  </si>
  <si>
    <t>B734</t>
  </si>
  <si>
    <t>R978</t>
  </si>
  <si>
    <t>G26</t>
  </si>
  <si>
    <t>G6</t>
  </si>
  <si>
    <t>A605</t>
  </si>
  <si>
    <t>R34</t>
  </si>
  <si>
    <t>UM989</t>
  </si>
  <si>
    <t>UA24</t>
  </si>
  <si>
    <t>UN736</t>
  </si>
  <si>
    <t>UM998</t>
  </si>
  <si>
    <t>UR978</t>
  </si>
  <si>
    <t>RV508</t>
  </si>
  <si>
    <t>UM986</t>
  </si>
  <si>
    <t>UG26</t>
  </si>
  <si>
    <t>UM2</t>
  </si>
  <si>
    <t>UA605</t>
  </si>
  <si>
    <t>UR34</t>
  </si>
  <si>
    <t>UG6</t>
  </si>
  <si>
    <t>,</t>
  </si>
  <si>
    <t>OTARO</t>
  </si>
  <si>
    <t>DOLIS</t>
  </si>
  <si>
    <t>KAMER</t>
  </si>
  <si>
    <t>REQIN</t>
  </si>
  <si>
    <t>SALMA</t>
  </si>
  <si>
    <t>CIRTA</t>
  </si>
  <si>
    <t>MOUET</t>
  </si>
  <si>
    <t>M986</t>
  </si>
  <si>
    <t>UM4</t>
  </si>
  <si>
    <t>LFMM_S_CTR</t>
  </si>
  <si>
    <t>BADOD / BODRU / OKTET / PERUS</t>
  </si>
  <si>
    <t>Onglet Manuel d'utilisation des nouveautés</t>
  </si>
  <si>
    <t>Onglet racapitulant les AIRWAYs de la FIR</t>
  </si>
  <si>
    <t>LOA_Ext</t>
  </si>
  <si>
    <t>Letter of Agreement (LoA)</t>
  </si>
  <si>
    <t>France</t>
  </si>
  <si>
    <t>Etrangère</t>
  </si>
  <si>
    <t>Interne FIR</t>
  </si>
  <si>
    <t>Liens utiles</t>
  </si>
  <si>
    <t>Column1</t>
  </si>
  <si>
    <t>X in</t>
  </si>
  <si>
    <t>X out</t>
  </si>
  <si>
    <t>IVAO WEBEYE</t>
  </si>
  <si>
    <t>Airways</t>
  </si>
  <si>
    <t>Résa ATC du Jour</t>
  </si>
  <si>
    <t>Site du SIA</t>
  </si>
  <si>
    <t>Onglet</t>
  </si>
  <si>
    <t>(Notes)</t>
  </si>
  <si>
    <t>AIRAC2112</t>
  </si>
  <si>
    <t>------------------------- ATTENTION A NE PAS MODIFIER LES DONNEES DE CETTE PAGE -------------------------</t>
  </si>
  <si>
    <t>EVALA</t>
  </si>
  <si>
    <t>DGN</t>
  </si>
  <si>
    <t>GILON</t>
  </si>
  <si>
    <t>LUC</t>
  </si>
  <si>
    <t>RUBIT</t>
  </si>
  <si>
    <t>LERMA</t>
  </si>
  <si>
    <t>MERLU</t>
  </si>
  <si>
    <t>GURPA</t>
  </si>
  <si>
    <t>SODRI</t>
  </si>
  <si>
    <t>NORKA</t>
  </si>
  <si>
    <t>SUDAS</t>
  </si>
  <si>
    <t>MILNO</t>
  </si>
  <si>
    <t>CAPCO</t>
  </si>
  <si>
    <t>A32</t>
  </si>
  <si>
    <t>CALNO</t>
  </si>
  <si>
    <t>GORIT</t>
  </si>
  <si>
    <t>CV</t>
  </si>
  <si>
    <t>BALMO</t>
  </si>
  <si>
    <t>A9</t>
  </si>
  <si>
    <t>AKUTI</t>
  </si>
  <si>
    <t>RECIF</t>
  </si>
  <si>
    <t>LIBLO</t>
  </si>
  <si>
    <t>AJO</t>
  </si>
  <si>
    <t>SOSUR</t>
  </si>
  <si>
    <t>AGAKI</t>
  </si>
  <si>
    <t>IDELO</t>
  </si>
  <si>
    <t>RARUS</t>
  </si>
  <si>
    <t>G116</t>
  </si>
  <si>
    <t>NIRDO</t>
  </si>
  <si>
    <t>G374</t>
  </si>
  <si>
    <t>AGEVU</t>
  </si>
  <si>
    <t>XAMAL</t>
  </si>
  <si>
    <t>DIVUL</t>
  </si>
  <si>
    <t>RATAP</t>
  </si>
  <si>
    <t>BTA</t>
  </si>
  <si>
    <t>BISBA</t>
  </si>
  <si>
    <t>POMEG</t>
  </si>
  <si>
    <t>OB</t>
  </si>
  <si>
    <t>RIKPO</t>
  </si>
  <si>
    <t>LANKO</t>
  </si>
  <si>
    <t>CUERS</t>
  </si>
  <si>
    <t>G701</t>
  </si>
  <si>
    <t>LACAZ</t>
  </si>
  <si>
    <t>TRETS</t>
  </si>
  <si>
    <t>OGREN</t>
  </si>
  <si>
    <t>ODEGA</t>
  </si>
  <si>
    <t>BIRGO</t>
  </si>
  <si>
    <t>G702</t>
  </si>
  <si>
    <t>EVIRI</t>
  </si>
  <si>
    <t>BGR</t>
  </si>
  <si>
    <t>PIVUS</t>
  </si>
  <si>
    <t>J685</t>
  </si>
  <si>
    <t>JULEE</t>
  </si>
  <si>
    <t>MRM</t>
  </si>
  <si>
    <t>L127</t>
  </si>
  <si>
    <t>ELB</t>
  </si>
  <si>
    <t>XOPTA</t>
  </si>
  <si>
    <t>OBOBO</t>
  </si>
  <si>
    <t>BEBEV</t>
  </si>
  <si>
    <t>M194</t>
  </si>
  <si>
    <t>M198</t>
  </si>
  <si>
    <t>ANAKI</t>
  </si>
  <si>
    <t>BALEN</t>
  </si>
  <si>
    <t>BUKID</t>
  </si>
  <si>
    <t>EPIKU</t>
  </si>
  <si>
    <t>M603</t>
  </si>
  <si>
    <t>RIPAL</t>
  </si>
  <si>
    <t>ORKUM</t>
  </si>
  <si>
    <t>ALG</t>
  </si>
  <si>
    <t>M616</t>
  </si>
  <si>
    <t>LONSU</t>
  </si>
  <si>
    <t>PIGOS</t>
  </si>
  <si>
    <t>NIZ</t>
  </si>
  <si>
    <t>M623</t>
  </si>
  <si>
    <t>EBORA</t>
  </si>
  <si>
    <t>VAREK</t>
  </si>
  <si>
    <t>LOKDU</t>
  </si>
  <si>
    <t>ZEFIR</t>
  </si>
  <si>
    <t>RIDHO</t>
  </si>
  <si>
    <t>AMPES</t>
  </si>
  <si>
    <t>MINKA</t>
  </si>
  <si>
    <t>M728</t>
  </si>
  <si>
    <t>KISTO</t>
  </si>
  <si>
    <t>M731</t>
  </si>
  <si>
    <t>MALAV</t>
  </si>
  <si>
    <t>MAGOP</t>
  </si>
  <si>
    <t>TINOT</t>
  </si>
  <si>
    <t>SALIN</t>
  </si>
  <si>
    <t>M732</t>
  </si>
  <si>
    <t>NISEK</t>
  </si>
  <si>
    <t>M739</t>
  </si>
  <si>
    <t>NIVAB</t>
  </si>
  <si>
    <t>M859</t>
  </si>
  <si>
    <t>LAGEN</t>
  </si>
  <si>
    <t>CAR</t>
  </si>
  <si>
    <t>M984</t>
  </si>
  <si>
    <t>NEDED</t>
  </si>
  <si>
    <t>ETEKO</t>
  </si>
  <si>
    <t>KUPIM</t>
  </si>
  <si>
    <t>GAVRA</t>
  </si>
  <si>
    <t>N163</t>
  </si>
  <si>
    <t>EPOLO</t>
  </si>
  <si>
    <t>N604</t>
  </si>
  <si>
    <t>INGAB</t>
  </si>
  <si>
    <t>N725</t>
  </si>
  <si>
    <t>N736</t>
  </si>
  <si>
    <t>IVLAM</t>
  </si>
  <si>
    <t>PETUR</t>
  </si>
  <si>
    <t>IXITO</t>
  </si>
  <si>
    <t>N851</t>
  </si>
  <si>
    <t>LUKIM</t>
  </si>
  <si>
    <t>ADUDU</t>
  </si>
  <si>
    <t>P856</t>
  </si>
  <si>
    <t>ABLAK</t>
  </si>
  <si>
    <t>MOTIM</t>
  </si>
  <si>
    <t>NASIK</t>
  </si>
  <si>
    <t>RAPED</t>
  </si>
  <si>
    <t>ALISO</t>
  </si>
  <si>
    <t>P872</t>
  </si>
  <si>
    <t>P980</t>
  </si>
  <si>
    <t>DIKEL</t>
  </si>
  <si>
    <t>MEGER</t>
  </si>
  <si>
    <t>Q302</t>
  </si>
  <si>
    <t>ABILI</t>
  </si>
  <si>
    <t>UGLET</t>
  </si>
  <si>
    <t>Q710</t>
  </si>
  <si>
    <t>GITRI</t>
  </si>
  <si>
    <t>Q714</t>
  </si>
  <si>
    <t>INDUM</t>
  </si>
  <si>
    <t>Q984</t>
  </si>
  <si>
    <t>VOG</t>
  </si>
  <si>
    <t>KERIT</t>
  </si>
  <si>
    <t>GUNPI</t>
  </si>
  <si>
    <t>GIRAG</t>
  </si>
  <si>
    <t>ABDIL</t>
  </si>
  <si>
    <t>MEDOK</t>
  </si>
  <si>
    <t>ARDEG</t>
  </si>
  <si>
    <t>T123</t>
  </si>
  <si>
    <t>SAURG</t>
  </si>
  <si>
    <t>KURIR</t>
  </si>
  <si>
    <t>T175</t>
  </si>
  <si>
    <t>APRUR</t>
  </si>
  <si>
    <t>T246</t>
  </si>
  <si>
    <t>PODOX</t>
  </si>
  <si>
    <t>T378</t>
  </si>
  <si>
    <t>T43</t>
  </si>
  <si>
    <t>TUPOX</t>
  </si>
  <si>
    <t>BEPER</t>
  </si>
  <si>
    <t>T976</t>
  </si>
  <si>
    <t>PADKO</t>
  </si>
  <si>
    <t>ADITA</t>
  </si>
  <si>
    <t>TURIL</t>
  </si>
  <si>
    <t>UL128</t>
  </si>
  <si>
    <t>UL146</t>
  </si>
  <si>
    <t>UL978</t>
  </si>
  <si>
    <t>OKBON</t>
  </si>
  <si>
    <t>UM128</t>
  </si>
  <si>
    <t>UM154</t>
  </si>
  <si>
    <t>OBLAD</t>
  </si>
  <si>
    <t>UM194</t>
  </si>
  <si>
    <t>ETOIL</t>
  </si>
  <si>
    <t>ERETI</t>
  </si>
  <si>
    <t>SOVAG</t>
  </si>
  <si>
    <t>GARPU</t>
  </si>
  <si>
    <t>ELVOP</t>
  </si>
  <si>
    <t>ATGUS</t>
  </si>
  <si>
    <t>INPEK</t>
  </si>
  <si>
    <t>BAVON</t>
  </si>
  <si>
    <t>KOTIT</t>
  </si>
  <si>
    <t>BODRU</t>
  </si>
  <si>
    <t>BABED</t>
  </si>
  <si>
    <t>UM622</t>
  </si>
  <si>
    <t>OMEDA</t>
  </si>
  <si>
    <t>ABRON</t>
  </si>
  <si>
    <t>UM623</t>
  </si>
  <si>
    <t>ROKNO</t>
  </si>
  <si>
    <t>KOLON</t>
  </si>
  <si>
    <t>NARTI</t>
  </si>
  <si>
    <t>NIDIL</t>
  </si>
  <si>
    <t>RAPUR</t>
  </si>
  <si>
    <t>OKROK</t>
  </si>
  <si>
    <t>OSMAR</t>
  </si>
  <si>
    <t>BATIV</t>
  </si>
  <si>
    <t>UM732</t>
  </si>
  <si>
    <t>OLNUL</t>
  </si>
  <si>
    <t>NIVDA</t>
  </si>
  <si>
    <t>NESUL</t>
  </si>
  <si>
    <t>OKTET</t>
  </si>
  <si>
    <t>NOLVI</t>
  </si>
  <si>
    <t>ODAKA</t>
  </si>
  <si>
    <t>UM858</t>
  </si>
  <si>
    <t>ETAGI</t>
  </si>
  <si>
    <t>RISEP</t>
  </si>
  <si>
    <t>EDINO</t>
  </si>
  <si>
    <t>SECON</t>
  </si>
  <si>
    <t>SOFFY</t>
  </si>
  <si>
    <t>KOTOP</t>
  </si>
  <si>
    <t>GANGU</t>
  </si>
  <si>
    <t>SOKDI</t>
  </si>
  <si>
    <t>RASPA</t>
  </si>
  <si>
    <t>AGOTO</t>
  </si>
  <si>
    <t>UNANA</t>
  </si>
  <si>
    <t>TIXIT</t>
  </si>
  <si>
    <t>EKSID</t>
  </si>
  <si>
    <t>LUNOR</t>
  </si>
  <si>
    <t>NEVIX</t>
  </si>
  <si>
    <t>SUXER</t>
  </si>
  <si>
    <t>INKIR</t>
  </si>
  <si>
    <t>OKSER</t>
  </si>
  <si>
    <t>RUBAS</t>
  </si>
  <si>
    <t>NATOR</t>
  </si>
  <si>
    <t>NEGAT</t>
  </si>
  <si>
    <t>TEDGO</t>
  </si>
  <si>
    <t>GIROL</t>
  </si>
  <si>
    <t>DOTIG</t>
  </si>
  <si>
    <t>MEBEL</t>
  </si>
  <si>
    <t>NETUP</t>
  </si>
  <si>
    <t>MAXIR</t>
  </si>
  <si>
    <t>LUSOL</t>
  </si>
  <si>
    <t>ROTIS</t>
  </si>
  <si>
    <t>UP132</t>
  </si>
  <si>
    <t>UP856</t>
  </si>
  <si>
    <t>BUROD</t>
  </si>
  <si>
    <t>UP872</t>
  </si>
  <si>
    <t>UP980</t>
  </si>
  <si>
    <t>UP991</t>
  </si>
  <si>
    <t>UT121</t>
  </si>
  <si>
    <t>UT123</t>
  </si>
  <si>
    <t>UT161</t>
  </si>
  <si>
    <t>UT175</t>
  </si>
  <si>
    <t>YACIM</t>
  </si>
  <si>
    <t>MAXOS</t>
  </si>
  <si>
    <t>ERPIN</t>
  </si>
  <si>
    <t>UT251</t>
  </si>
  <si>
    <t>UT43</t>
  </si>
  <si>
    <t>XIRBI</t>
  </si>
  <si>
    <t>UT450</t>
  </si>
  <si>
    <t>UT451</t>
  </si>
  <si>
    <t>UY122</t>
  </si>
  <si>
    <t>TUNUR</t>
  </si>
  <si>
    <t>VEDIK</t>
  </si>
  <si>
    <t>UY24</t>
  </si>
  <si>
    <t>GAPDO</t>
  </si>
  <si>
    <t>MARRI</t>
  </si>
  <si>
    <t>UY268</t>
  </si>
  <si>
    <t>NIBIK</t>
  </si>
  <si>
    <t>PAFFO</t>
  </si>
  <si>
    <t>URATO</t>
  </si>
  <si>
    <t>UY30</t>
  </si>
  <si>
    <t>XATEL</t>
  </si>
  <si>
    <t>RUBEB</t>
  </si>
  <si>
    <t>BATEX</t>
  </si>
  <si>
    <t>UY341</t>
  </si>
  <si>
    <t>BULTO</t>
  </si>
  <si>
    <t>UY342</t>
  </si>
  <si>
    <t>UY373</t>
  </si>
  <si>
    <t>BADOD</t>
  </si>
  <si>
    <t>UZ153</t>
  </si>
  <si>
    <t>UZ184</t>
  </si>
  <si>
    <t>UZ185</t>
  </si>
  <si>
    <t>BADBA</t>
  </si>
  <si>
    <t>UZ188</t>
  </si>
  <si>
    <t>UZ191</t>
  </si>
  <si>
    <t>UZ192</t>
  </si>
  <si>
    <t>ODIXU</t>
  </si>
  <si>
    <t>UZ193</t>
  </si>
  <si>
    <t>UTORU</t>
  </si>
  <si>
    <t>UZ194</t>
  </si>
  <si>
    <t>UZ240</t>
  </si>
  <si>
    <t>RENKO</t>
  </si>
  <si>
    <t>UZ800</t>
  </si>
  <si>
    <t>UZ900</t>
  </si>
  <si>
    <t>UZ911</t>
  </si>
  <si>
    <t>V35</t>
  </si>
  <si>
    <t>MEDUS</t>
  </si>
  <si>
    <t>W54</t>
  </si>
  <si>
    <t>Y15</t>
  </si>
  <si>
    <t>MIKRU</t>
  </si>
  <si>
    <t>USANO</t>
  </si>
  <si>
    <t>TIVNO</t>
  </si>
  <si>
    <t>Y16</t>
  </si>
  <si>
    <t>Y19</t>
  </si>
  <si>
    <t>OSDET</t>
  </si>
  <si>
    <t>Y22</t>
  </si>
  <si>
    <t>MEDAM</t>
  </si>
  <si>
    <t>Y25</t>
  </si>
  <si>
    <t>Y30</t>
  </si>
  <si>
    <t>Y341</t>
  </si>
  <si>
    <t>Y42</t>
  </si>
  <si>
    <t>LASUR</t>
  </si>
  <si>
    <t>Y48</t>
  </si>
  <si>
    <t>Z152</t>
  </si>
  <si>
    <t>LIPSU</t>
  </si>
  <si>
    <t>IBROS</t>
  </si>
  <si>
    <t>Z185</t>
  </si>
  <si>
    <t>Z206</t>
  </si>
  <si>
    <t>Z240</t>
  </si>
  <si>
    <t>Z911</t>
  </si>
  <si>
    <t>OLETI</t>
  </si>
  <si>
    <t>Z924</t>
  </si>
  <si>
    <t>GOKMI</t>
  </si>
  <si>
    <t>AWY</t>
  </si>
  <si>
    <t>LTP</t>
  </si>
  <si>
    <t>RUBLO</t>
  </si>
  <si>
    <t>GIRED</t>
  </si>
  <si>
    <t>BARAN</t>
  </si>
  <si>
    <t>DANBO</t>
  </si>
  <si>
    <t>BELVU</t>
  </si>
  <si>
    <t>ONZON</t>
  </si>
  <si>
    <t>MURRO</t>
  </si>
  <si>
    <t>IVAO FR</t>
  </si>
  <si>
    <t>FIR de Marseille</t>
  </si>
  <si>
    <t>Outils ATC</t>
  </si>
  <si>
    <t>onglet SO</t>
  </si>
  <si>
    <t xml:space="preserve">↔LIRR  </t>
  </si>
  <si>
    <t>UBEXU</t>
  </si>
  <si>
    <r>
      <rPr>
        <sz val="12"/>
        <color theme="1"/>
        <rFont val="Calibri"/>
        <family val="2"/>
      </rPr>
      <t>→LIRR</t>
    </r>
  </si>
  <si>
    <t>LIMM  ↔</t>
  </si>
  <si>
    <t>LFEE  ↔</t>
  </si>
  <si>
    <r>
      <rPr>
        <sz val="12"/>
        <color theme="1"/>
        <rFont val="Calibri"/>
        <family val="2"/>
      </rPr>
      <t>→</t>
    </r>
    <r>
      <rPr>
        <sz val="12"/>
        <color theme="1"/>
        <rFont val="Arial"/>
        <family val="2"/>
      </rPr>
      <t>LFFF</t>
    </r>
  </si>
  <si>
    <t>PAGE EN COURS DE TRAVEAUX</t>
  </si>
  <si>
    <t>Note du Staff FIR :</t>
  </si>
  <si>
    <t>Mise à Jour AIRAC</t>
  </si>
  <si>
    <t>MISE A JOUR</t>
  </si>
  <si>
    <t>Pour toutes remarques sur ce mémo envoyez un mail à lfmm-ch@ivao.aero et lfmm-ach@ivao.aero</t>
  </si>
  <si>
    <t>NINUN</t>
  </si>
  <si>
    <t>LFFRASW</t>
  </si>
  <si>
    <t>UY305</t>
  </si>
  <si>
    <t>LOA-FR-LFBB-LFMM    v6</t>
  </si>
  <si>
    <t>LOA-FR-LFFF-LFMM    v6</t>
  </si>
  <si>
    <t>IBNIT</t>
  </si>
  <si>
    <t>UTUVA</t>
  </si>
  <si>
    <r>
      <t xml:space="preserve">FPL via </t>
    </r>
    <r>
      <rPr>
        <b/>
        <sz val="12"/>
        <color theme="1"/>
        <rFont val="Arial"/>
        <family val="2"/>
      </rPr>
      <t>OGULO</t>
    </r>
    <r>
      <rPr>
        <sz val="12"/>
        <color theme="1"/>
        <rFont val="Arial"/>
        <family val="2"/>
      </rPr>
      <t>/</t>
    </r>
    <r>
      <rPr>
        <b/>
        <sz val="12"/>
        <color theme="1"/>
        <rFont val="Arial"/>
        <family val="2"/>
      </rPr>
      <t xml:space="preserve">UFFIX </t>
    </r>
    <r>
      <rPr>
        <sz val="12"/>
        <color theme="1"/>
        <rFont val="Arial"/>
        <family val="2"/>
      </rPr>
      <t>...</t>
    </r>
    <r>
      <rPr>
        <b/>
        <sz val="12"/>
        <color theme="1"/>
        <rFont val="Arial"/>
        <family val="2"/>
      </rPr>
      <t xml:space="preserve"> IBNIT</t>
    </r>
    <r>
      <rPr>
        <sz val="12"/>
        <color theme="1"/>
        <rFont val="Arial"/>
        <family val="2"/>
      </rPr>
      <t>...</t>
    </r>
  </si>
  <si>
    <r>
      <t xml:space="preserve">FPL via </t>
    </r>
    <r>
      <rPr>
        <b/>
        <sz val="12"/>
        <color theme="1"/>
        <rFont val="Arial"/>
        <family val="2"/>
      </rPr>
      <t>KETEX</t>
    </r>
    <r>
      <rPr>
        <sz val="12"/>
        <color theme="1"/>
        <rFont val="Arial"/>
        <family val="2"/>
      </rPr>
      <t>/</t>
    </r>
    <r>
      <rPr>
        <b/>
        <sz val="12"/>
        <color theme="1"/>
        <rFont val="Arial"/>
        <family val="2"/>
      </rPr>
      <t>SIQLE</t>
    </r>
    <r>
      <rPr>
        <sz val="12"/>
        <color theme="1"/>
        <rFont val="Arial"/>
        <family val="2"/>
      </rPr>
      <t>,,,</t>
    </r>
    <r>
      <rPr>
        <b/>
        <sz val="12"/>
        <color theme="1"/>
        <rFont val="Arial"/>
        <family val="2"/>
      </rPr>
      <t>KUKOR</t>
    </r>
    <r>
      <rPr>
        <sz val="12"/>
        <color theme="1"/>
        <rFont val="Arial"/>
        <family val="2"/>
      </rPr>
      <t>,,,</t>
    </r>
  </si>
  <si>
    <r>
      <t xml:space="preserve">FPL via </t>
    </r>
    <r>
      <rPr>
        <b/>
        <sz val="12"/>
        <color theme="1"/>
        <rFont val="Arial"/>
        <family val="2"/>
      </rPr>
      <t>OGULO</t>
    </r>
    <r>
      <rPr>
        <sz val="12"/>
        <color theme="1"/>
        <rFont val="Arial"/>
        <family val="2"/>
      </rPr>
      <t>/</t>
    </r>
    <r>
      <rPr>
        <b/>
        <sz val="12"/>
        <color theme="1"/>
        <rFont val="Arial"/>
        <family val="2"/>
      </rPr>
      <t>UFFIX</t>
    </r>
    <r>
      <rPr>
        <sz val="12"/>
        <color theme="1"/>
        <rFont val="Arial"/>
        <family val="2"/>
      </rPr>
      <t>...</t>
    </r>
    <r>
      <rPr>
        <b/>
        <sz val="12"/>
        <color theme="1"/>
        <rFont val="Arial"/>
        <family val="2"/>
      </rPr>
      <t>MOKIP</t>
    </r>
    <r>
      <rPr>
        <sz val="12"/>
        <color theme="1"/>
        <rFont val="Arial"/>
        <family val="2"/>
      </rPr>
      <t>...</t>
    </r>
  </si>
  <si>
    <t>Premier point hors FIR pour tout autre cas en espace FRA</t>
  </si>
  <si>
    <t>LFFRAC</t>
  </si>
  <si>
    <t>LFFRAx</t>
  </si>
  <si>
    <r>
      <t xml:space="preserve">FPL via </t>
    </r>
    <r>
      <rPr>
        <b/>
        <sz val="11"/>
        <color theme="1"/>
        <rFont val="Arial"/>
        <family val="2"/>
      </rPr>
      <t>LATRA</t>
    </r>
    <r>
      <rPr>
        <sz val="11"/>
        <color theme="1"/>
        <rFont val="Arial"/>
        <family val="2"/>
      </rPr>
      <t>/</t>
    </r>
    <r>
      <rPr>
        <b/>
        <sz val="11"/>
        <color theme="1"/>
        <rFont val="Arial"/>
        <family val="2"/>
      </rPr>
      <t>MONOT</t>
    </r>
    <r>
      <rPr>
        <sz val="11"/>
        <color theme="1"/>
        <rFont val="Arial"/>
        <family val="2"/>
      </rPr>
      <t>/</t>
    </r>
    <r>
      <rPr>
        <b/>
        <sz val="11"/>
        <color theme="1"/>
        <rFont val="Arial"/>
        <family val="2"/>
      </rPr>
      <t>SIQLE</t>
    </r>
    <r>
      <rPr>
        <sz val="11"/>
        <color theme="1"/>
        <rFont val="Arial"/>
        <family val="2"/>
      </rPr>
      <t>,,,</t>
    </r>
    <r>
      <rPr>
        <b/>
        <sz val="11"/>
        <color theme="1"/>
        <rFont val="Arial"/>
        <family val="2"/>
      </rPr>
      <t>UTUVA</t>
    </r>
    <r>
      <rPr>
        <sz val="11"/>
        <color theme="1"/>
        <rFont val="Arial"/>
        <family val="2"/>
      </rPr>
      <t>,,,</t>
    </r>
  </si>
  <si>
    <t>UT140</t>
  </si>
  <si>
    <t>LOGNI</t>
  </si>
  <si>
    <t>IDAVO</t>
  </si>
  <si>
    <t>MOPEM</t>
  </si>
  <si>
    <t>Version 4 du 22/04/2021</t>
  </si>
  <si>
    <t>Version 3 du 22/04/2021</t>
  </si>
  <si>
    <t>AIRAC 2112 :</t>
  </si>
  <si>
    <t>forum en FIR de Marseille.</t>
  </si>
  <si>
    <t>Arrivée des Free Route Airspace (FRA)</t>
  </si>
  <si>
    <t>LOA_FR</t>
  </si>
  <si>
    <t>Mise à jour des LOAs avec LFBB (v6) et LFFF (v6)</t>
  </si>
  <si>
    <t>Mise à jour des LOAs avec LECB (v4) et LSGG( v4)</t>
  </si>
  <si>
    <t>Afin d'améliorer nos sessions de contrôle dans les CCR Marseillais, vous êtes invité à renseigner vos remarques constructives dans le</t>
  </si>
  <si>
    <t>L'arrivée de Free Route Airspace (FRA), apporte avec elle son lot de modification.</t>
  </si>
  <si>
    <t>Version 4 du 02/12/2021 - Màj §4. Les délégations d'espace --&gt;</t>
  </si>
  <si>
    <t>MARSEILLE SUD</t>
  </si>
  <si>
    <r>
      <rPr>
        <b/>
        <sz val="12"/>
        <color rgb="FF000000"/>
        <rFont val="Arial"/>
        <family val="2"/>
      </rPr>
      <t>TA : 6200ft</t>
    </r>
    <r>
      <rPr>
        <sz val="12"/>
        <color rgb="FF000000"/>
        <rFont val="Arial"/>
        <family val="2"/>
      </rPr>
      <t xml:space="preserve">         ALT AD: 26ft</t>
    </r>
  </si>
  <si>
    <t>AJO 2W</t>
  </si>
  <si>
    <t>LFKB_GND</t>
  </si>
  <si>
    <t>Bastia Ground</t>
  </si>
  <si>
    <t>BREMO 5S</t>
  </si>
  <si>
    <t>ALISO/CAPCO</t>
  </si>
  <si>
    <t>- / 5000 ft</t>
  </si>
  <si>
    <t>AJO 2V</t>
  </si>
  <si>
    <t>6200 MNM sur BTA</t>
  </si>
  <si>
    <t>LFKB_TWR</t>
  </si>
  <si>
    <t>Bastia Tower</t>
  </si>
  <si>
    <t>118.000</t>
  </si>
  <si>
    <t>DOBIM 5S</t>
  </si>
  <si>
    <t>| FL130 / 5000 ft</t>
  </si>
  <si>
    <t>AKUTI 2V</t>
  </si>
  <si>
    <t>Bastia Approach</t>
  </si>
  <si>
    <t>123.825</t>
  </si>
  <si>
    <t>LIBLO 5S</t>
  </si>
  <si>
    <t>AKUTI 2W</t>
  </si>
  <si>
    <t>LIGUR 5S</t>
  </si>
  <si>
    <t>FL140 max sur TORTU</t>
  </si>
  <si>
    <t>BREMO 2V</t>
  </si>
  <si>
    <t>MOULE 5S</t>
  </si>
  <si>
    <t>| FL130 min / 5000 ft</t>
  </si>
  <si>
    <t>IAS 250 knt sur MOULE</t>
  </si>
  <si>
    <t>KERIT 2V</t>
  </si>
  <si>
    <t>NIRDO 5S</t>
  </si>
  <si>
    <t>| FL240 / 5000 ft</t>
  </si>
  <si>
    <t>LIBLO 2V</t>
  </si>
  <si>
    <t>RFL &lt; FL140</t>
  </si>
  <si>
    <t>NORKA 5S</t>
  </si>
  <si>
    <t>| FL140 / 5000ft</t>
  </si>
  <si>
    <t>MEGER 2V</t>
  </si>
  <si>
    <t>BREMO 1V</t>
  </si>
  <si>
    <t>MOULE 2V</t>
  </si>
  <si>
    <t>Nord : NA ; N ; N1 / Nord - Ouest : NA ; NW</t>
  </si>
  <si>
    <t>DOBIM 1V</t>
  </si>
  <si>
    <t>SODRI 2V</t>
  </si>
  <si>
    <t>Est : *NIL*</t>
  </si>
  <si>
    <t>LIBLO 1V</t>
  </si>
  <si>
    <t>- / 5000f ft</t>
  </si>
  <si>
    <t>FL105 min sur BARIL</t>
  </si>
  <si>
    <t>KERIT 2W</t>
  </si>
  <si>
    <t>Sud : SA ; S / Sud-Ouest : SA ; SW</t>
  </si>
  <si>
    <t>LIGUR 1V</t>
  </si>
  <si>
    <t>MEGER 2W</t>
  </si>
  <si>
    <t>Ouest : NA ou S ; W</t>
  </si>
  <si>
    <t>MOULE 1V</t>
  </si>
  <si>
    <t>SODRI 2W</t>
  </si>
  <si>
    <t>NIRDO 1V</t>
  </si>
  <si>
    <t>AJO 6S</t>
  </si>
  <si>
    <t>Recommandé 6200ft sur BTA</t>
  </si>
  <si>
    <t>Rwy 34 : droite 1000ft</t>
  </si>
  <si>
    <t>NORKA 1V</t>
  </si>
  <si>
    <t>AKUTI 6S</t>
  </si>
  <si>
    <t>Rwy 16 : gauche 1000ft</t>
  </si>
  <si>
    <t>BREMO 6S</t>
  </si>
  <si>
    <r>
      <rPr>
        <b/>
        <sz val="11"/>
        <color rgb="FF000000"/>
        <rFont val="Arial"/>
        <family val="2"/>
      </rPr>
      <t>SVFR :</t>
    </r>
    <r>
      <rPr>
        <sz val="11"/>
        <color theme="1"/>
        <rFont val="Calibri"/>
        <family val="2"/>
        <scheme val="minor"/>
      </rPr>
      <t xml:space="preserve"> *NIL*</t>
    </r>
  </si>
  <si>
    <t>BREMO 5N</t>
  </si>
  <si>
    <t>- / 5200 ft</t>
  </si>
  <si>
    <t>KERIT 6S</t>
  </si>
  <si>
    <t>LIBLO 5N</t>
  </si>
  <si>
    <t>LIBLO 6S</t>
  </si>
  <si>
    <t>Réservé KJ</t>
  </si>
  <si>
    <t>LIGUR 5N</t>
  </si>
  <si>
    <t xml:space="preserve">Le circuit d’aérodrome peut se faire sur autorisation du CTL par l’ouest du terrain côté relief, à la même altitude que le circuit publié côté mer (1000 ft).
</t>
  </si>
  <si>
    <t>MERLU 5N</t>
  </si>
  <si>
    <t>FL130 / 5200 ft</t>
  </si>
  <si>
    <t>Sur clairance ATC</t>
  </si>
  <si>
    <t>MEGER 6S</t>
  </si>
  <si>
    <t>MOULE 5N</t>
  </si>
  <si>
    <t>MOULE 6S</t>
  </si>
  <si>
    <t>NIRDO 5N</t>
  </si>
  <si>
    <t>FL240 / 5200 ft</t>
  </si>
  <si>
    <t>NORKA 5N</t>
  </si>
  <si>
    <t>FL140 / 5200 ft</t>
  </si>
  <si>
    <t>SODRI 6S</t>
  </si>
  <si>
    <t>BREMO 1R</t>
  </si>
  <si>
    <t>LIBLO 1R</t>
  </si>
  <si>
    <t>-/ 5200 ft</t>
  </si>
  <si>
    <t>LIGUR 1R</t>
  </si>
  <si>
    <t>MERLU 1R</t>
  </si>
  <si>
    <t>MOULE 1R</t>
  </si>
  <si>
    <t>FL130 min / 5200 ft</t>
  </si>
  <si>
    <t>NIRDO 1R</t>
  </si>
  <si>
    <t>AJO 2R</t>
  </si>
  <si>
    <t>NORKA 1R</t>
  </si>
  <si>
    <t>LIBLO 2R</t>
  </si>
  <si>
    <t>MEGER 2R</t>
  </si>
  <si>
    <t>AKUTI 2R</t>
  </si>
  <si>
    <t>BREMO 2R</t>
  </si>
  <si>
    <t>KERIT 2R</t>
  </si>
  <si>
    <r>
      <rPr>
        <b/>
        <sz val="11"/>
        <color rgb="FF000000"/>
        <rFont val="Arial"/>
        <family val="2"/>
      </rPr>
      <t>CAPCO</t>
    </r>
    <r>
      <rPr>
        <sz val="11"/>
        <color theme="1"/>
        <rFont val="Calibri"/>
        <family val="2"/>
        <scheme val="minor"/>
      </rPr>
      <t xml:space="preserve"> </t>
    </r>
    <r>
      <rPr>
        <i/>
        <sz val="10"/>
        <color rgb="FF000000"/>
        <rFont val="Arial"/>
        <family val="2"/>
      </rPr>
      <t>(RNAV)</t>
    </r>
  </si>
  <si>
    <t>Main Gauche - 193°
013° - T=1min</t>
  </si>
  <si>
    <t>Zp : 5000ft - FL140
MAX IAS 220kt</t>
  </si>
  <si>
    <t>MOULE 2R</t>
  </si>
  <si>
    <t>IF: IKB16</t>
  </si>
  <si>
    <t>IAF : CAPCO</t>
  </si>
  <si>
    <t>NORKA 2R</t>
  </si>
  <si>
    <r>
      <rPr>
        <b/>
        <sz val="11"/>
        <color rgb="FF000000"/>
        <rFont val="Arial"/>
        <family val="2"/>
      </rPr>
      <t>CAPCO</t>
    </r>
    <r>
      <rPr>
        <sz val="11"/>
        <color theme="1"/>
        <rFont val="Calibri"/>
        <family val="2"/>
        <scheme val="minor"/>
      </rPr>
      <t xml:space="preserve"> </t>
    </r>
    <r>
      <rPr>
        <i/>
        <sz val="10"/>
        <color rgb="FF000000"/>
        <rFont val="Arial"/>
        <family val="2"/>
      </rPr>
      <t>(CONV
VOR/DME)</t>
    </r>
  </si>
  <si>
    <t>Main Gauche - 193°/17NM BTA
013° - 21NM BTA</t>
  </si>
  <si>
    <t>VORa</t>
  </si>
  <si>
    <t>BTA(114.15)/193°</t>
  </si>
  <si>
    <t>IAF : CAPCO/ALISO</t>
  </si>
  <si>
    <t>SODRI 2R</t>
  </si>
  <si>
    <t>VPTa</t>
  </si>
  <si>
    <t>MDA</t>
  </si>
  <si>
    <t>Via VORa</t>
  </si>
  <si>
    <t>AKUTI 2Q</t>
  </si>
  <si>
    <r>
      <rPr>
        <b/>
        <sz val="11"/>
        <color rgb="FF000000"/>
        <rFont val="Arial"/>
        <family val="2"/>
      </rPr>
      <t>BTA</t>
    </r>
    <r>
      <rPr>
        <sz val="11"/>
        <color theme="1"/>
        <rFont val="Calibri"/>
        <family val="2"/>
        <scheme val="minor"/>
      </rPr>
      <t xml:space="preserve"> </t>
    </r>
    <r>
      <rPr>
        <i/>
        <sz val="10"/>
        <color rgb="FF000000"/>
        <rFont val="Arial"/>
        <family val="2"/>
      </rPr>
      <t>(RNAV)</t>
    </r>
  </si>
  <si>
    <t>Main Gauche - 167°
347° - T=1min</t>
  </si>
  <si>
    <t>Zp : 5200ft - FL120
MAX IAS 200kt</t>
  </si>
  <si>
    <t>VPTb</t>
  </si>
  <si>
    <t>Via ILSz 34 / ILSy 34 / VOR 34</t>
  </si>
  <si>
    <t>KERIT 2Q</t>
  </si>
  <si>
    <t>ILSy</t>
  </si>
  <si>
    <t>BAS(111.35) /340°</t>
  </si>
  <si>
    <t>NORKA 2Q</t>
  </si>
  <si>
    <r>
      <rPr>
        <b/>
        <sz val="11"/>
        <color rgb="FF000000"/>
        <rFont val="Arial"/>
        <family val="2"/>
      </rPr>
      <t>BTA</t>
    </r>
    <r>
      <rPr>
        <sz val="11"/>
        <color theme="1"/>
        <rFont val="Calibri"/>
        <family val="2"/>
        <scheme val="minor"/>
      </rPr>
      <t xml:space="preserve"> </t>
    </r>
    <r>
      <rPr>
        <i/>
        <sz val="10"/>
        <color rgb="FF000000"/>
        <rFont val="Arial"/>
        <family val="2"/>
      </rPr>
      <t>(CONV
VOR/DME)</t>
    </r>
  </si>
  <si>
    <t>Main Gauche - 167°/BTA
347° - 7NM BTA</t>
  </si>
  <si>
    <t>Zp : 5200ft - FL120
MAX IAS 220kt</t>
  </si>
  <si>
    <t xml:space="preserve">ILSz </t>
  </si>
  <si>
    <t>2400 ft</t>
  </si>
  <si>
    <t>IAF : BTA 5200ft</t>
  </si>
  <si>
    <t>AJO 6N</t>
  </si>
  <si>
    <t>BTA(114.15) /340°</t>
  </si>
  <si>
    <t>AKUTI 6N</t>
  </si>
  <si>
    <t>BREMO 6N</t>
  </si>
  <si>
    <t>IF : IKB34</t>
  </si>
  <si>
    <t>IAF : BTA / MOULE</t>
  </si>
  <si>
    <t>KERIT 6N</t>
  </si>
  <si>
    <t>RFL &lt; FL145. Réservé TMA nice. 5000ft sur BTA</t>
  </si>
  <si>
    <t>LIBLO 6N</t>
  </si>
  <si>
    <t>MEGER 6N</t>
  </si>
  <si>
    <t>MOULE 6N</t>
  </si>
  <si>
    <t>SODRI 6N</t>
  </si>
  <si>
    <t>5000 ft MNM sur BTA</t>
  </si>
  <si>
    <t>TORA 16</t>
  </si>
  <si>
    <t>FULL</t>
  </si>
  <si>
    <t>E</t>
  </si>
  <si>
    <t>M</t>
  </si>
  <si>
    <t>TORA 34</t>
  </si>
  <si>
    <r>
      <rPr>
        <b/>
        <sz val="20"/>
        <color rgb="FF000000"/>
        <rFont val="Arial"/>
        <family val="2"/>
      </rPr>
      <t xml:space="preserve">LFKC - </t>
    </r>
    <r>
      <rPr>
        <sz val="20"/>
        <color rgb="FF000000"/>
        <rFont val="Arial"/>
        <family val="2"/>
      </rPr>
      <t>Calvi Sainte-Catherine</t>
    </r>
  </si>
  <si>
    <t>AJO 1R</t>
  </si>
  <si>
    <t>LFKC_GND</t>
  </si>
  <si>
    <t>Calvi Ground</t>
  </si>
  <si>
    <t>121.705</t>
  </si>
  <si>
    <t>LIGUR 2L</t>
  </si>
  <si>
    <t>- / 3300ft</t>
  </si>
  <si>
    <t>CAPCO 1R</t>
  </si>
  <si>
    <t>LFKC_TWR</t>
  </si>
  <si>
    <t>Calvi Tower</t>
  </si>
  <si>
    <t>NIRDO 2L</t>
  </si>
  <si>
    <t>MEGER 1R</t>
  </si>
  <si>
    <t>FL140 MAX -&gt; MEGER</t>
  </si>
  <si>
    <t>SODRI 2L</t>
  </si>
  <si>
    <t>RFL &lt; 115</t>
  </si>
  <si>
    <t>CAPCO 2L</t>
  </si>
  <si>
    <t>LIBLO 2L</t>
  </si>
  <si>
    <t>SODRI 1R</t>
  </si>
  <si>
    <t xml:space="preserve">RFL&lt;125 dest TMA Nice FL145 autres </t>
  </si>
  <si>
    <t>TORTU 1R</t>
  </si>
  <si>
    <t>FL140 MAX TORTU</t>
  </si>
  <si>
    <t>AJO 7C</t>
  </si>
  <si>
    <t>Nord : N</t>
  </si>
  <si>
    <t>CAPCO 7C</t>
  </si>
  <si>
    <t>Est : EA - E - IR</t>
  </si>
  <si>
    <t>MEGER 7C</t>
  </si>
  <si>
    <t>MERLU 7C</t>
  </si>
  <si>
    <t>Ouest : W - WC - XC</t>
  </si>
  <si>
    <t>LOC</t>
  </si>
  <si>
    <t>3300ft</t>
  </si>
  <si>
    <t>109.500/ 177°</t>
  </si>
  <si>
    <t>IAF : ILROU / Possible MLV RWY 36 si proc. AFR</t>
  </si>
  <si>
    <t>NORKA 7C</t>
  </si>
  <si>
    <t>-/177°</t>
  </si>
  <si>
    <t>IAF : VAVIT / BISKI / SOUKA
IF : BISKI</t>
  </si>
  <si>
    <t>Rwy 18 : droite 1200ft</t>
  </si>
  <si>
    <t>IAF : VAVIT / BISKI / SOUKA     IF : BISKI</t>
  </si>
  <si>
    <t>Rwy 36 : gauche 1200ft</t>
  </si>
  <si>
    <t xml:space="preserve">QFU 178° préférentiel cause procédure IFR. </t>
  </si>
  <si>
    <t>TORA 36</t>
  </si>
  <si>
    <t>FULL S2</t>
  </si>
  <si>
    <t>S1</t>
  </si>
  <si>
    <t>A</t>
  </si>
  <si>
    <t>B</t>
  </si>
  <si>
    <t>C</t>
  </si>
  <si>
    <t>Main Gauche - 178°/10NM CLI
358° - 15NM DLI</t>
  </si>
  <si>
    <t>Zp : 3300ft - 10000
MAX IAS 220kt</t>
  </si>
  <si>
    <r>
      <rPr>
        <b/>
        <sz val="11"/>
        <color rgb="FF000000"/>
        <rFont val="Arial"/>
        <family val="2"/>
      </rPr>
      <t>CV</t>
    </r>
    <r>
      <rPr>
        <sz val="11"/>
        <color theme="1"/>
        <rFont val="Calibri"/>
        <family val="2"/>
        <scheme val="minor"/>
      </rPr>
      <t xml:space="preserve"> </t>
    </r>
    <r>
      <rPr>
        <i/>
        <sz val="10"/>
        <color rgb="FF000000"/>
        <rFont val="Arial"/>
        <family val="2"/>
      </rPr>
      <t>(CONV NDB)</t>
    </r>
  </si>
  <si>
    <t>Main Gauche - 048°/CV
248° - Par CTL</t>
  </si>
  <si>
    <t>Zp : 9400ft - 12000
MAX IAS 220kt</t>
  </si>
  <si>
    <t>Rwy 05</t>
  </si>
  <si>
    <t>AJO 3G</t>
  </si>
  <si>
    <t>LFKF_GND</t>
  </si>
  <si>
    <t>Figari Ground</t>
  </si>
  <si>
    <t>ASKAG 2R</t>
  </si>
  <si>
    <t>GALDA</t>
  </si>
  <si>
    <t>| FL100 / 4000ft</t>
  </si>
  <si>
    <t>BTA 3G</t>
  </si>
  <si>
    <t>LFKF_TWR</t>
  </si>
  <si>
    <t>Figari Tower</t>
  </si>
  <si>
    <t>120.300</t>
  </si>
  <si>
    <t>BTA 2R</t>
  </si>
  <si>
    <t>Clairance ATC uniquement</t>
  </si>
  <si>
    <t>CORSI 3G</t>
  </si>
  <si>
    <t>Ajaccio Approach</t>
  </si>
  <si>
    <t>121.050</t>
  </si>
  <si>
    <t>LONSU 2R</t>
  </si>
  <si>
    <t>NEGAT 3G</t>
  </si>
  <si>
    <t>NEGAT 2R</t>
  </si>
  <si>
    <t>POULP 2R</t>
  </si>
  <si>
    <t>| FL120 / 4000ft</t>
  </si>
  <si>
    <t>Rwy 23</t>
  </si>
  <si>
    <t>RUBAS 2R</t>
  </si>
  <si>
    <t>AJO 3N</t>
  </si>
  <si>
    <t>TEREZ 2R</t>
  </si>
  <si>
    <t>BTA 3M</t>
  </si>
  <si>
    <t>TORTU 2R</t>
  </si>
  <si>
    <t>CORSI 3M</t>
  </si>
  <si>
    <t>VAREK 2R</t>
  </si>
  <si>
    <t>NEGAT 3M</t>
  </si>
  <si>
    <t>Nord : NF / Nord-Ouest : NWF</t>
  </si>
  <si>
    <t>BTA 2G</t>
  </si>
  <si>
    <t>URATO 3M</t>
  </si>
  <si>
    <t>Est : EF</t>
  </si>
  <si>
    <t>LONSU 2G</t>
  </si>
  <si>
    <t>Sud : SAF - SF</t>
  </si>
  <si>
    <t>NEGAT 2G</t>
  </si>
  <si>
    <t>Ouest : WAF - WF</t>
  </si>
  <si>
    <t>POULP 2G</t>
  </si>
  <si>
    <t>| FL120/ 5000ft</t>
  </si>
  <si>
    <t>TORA 05</t>
  </si>
  <si>
    <t>RUBAS 2G</t>
  </si>
  <si>
    <t>Rwy 05 : droite 1100ft</t>
  </si>
  <si>
    <t>TEREZ 2G</t>
  </si>
  <si>
    <t>| FL100/ 5000ft</t>
  </si>
  <si>
    <t>Rwy 23 : gauche 1100ft</t>
  </si>
  <si>
    <t>TORTU 2G</t>
  </si>
  <si>
    <t>TORA 23</t>
  </si>
  <si>
    <t>VAREK 2G</t>
  </si>
  <si>
    <t>ASKAG 2F</t>
  </si>
  <si>
    <t>MASAL</t>
  </si>
  <si>
    <t>| FL100 / 5000ft</t>
  </si>
  <si>
    <t>FATO disponible pour activité HELI</t>
  </si>
  <si>
    <t>BTA 2F</t>
  </si>
  <si>
    <t>PINAL</t>
  </si>
  <si>
    <t>- / 6000ft</t>
  </si>
  <si>
    <t>LONSU 2V</t>
  </si>
  <si>
    <t>NEGAT 2V</t>
  </si>
  <si>
    <t>POULP 2V</t>
  </si>
  <si>
    <t>| FL120 / 5000ft</t>
  </si>
  <si>
    <t>RUBAS 2V</t>
  </si>
  <si>
    <t>TEREZ 2V</t>
  </si>
  <si>
    <t>TORTU 2V</t>
  </si>
  <si>
    <r>
      <rPr>
        <b/>
        <sz val="11"/>
        <color rgb="FF000000"/>
        <rFont val="Arial"/>
        <family val="2"/>
      </rPr>
      <t>MASAL</t>
    </r>
    <r>
      <rPr>
        <sz val="11"/>
        <color theme="1"/>
        <rFont val="Calibri"/>
        <family val="2"/>
        <scheme val="minor"/>
      </rPr>
      <t xml:space="preserve"> </t>
    </r>
    <r>
      <rPr>
        <i/>
        <sz val="10"/>
        <color rgb="FF000000"/>
        <rFont val="Arial"/>
        <family val="2"/>
      </rPr>
      <t>(CONV
VOR/DME)</t>
    </r>
  </si>
  <si>
    <t>VAREK 2V</t>
  </si>
  <si>
    <r>
      <rPr>
        <b/>
        <sz val="11"/>
        <color rgb="FF000000"/>
        <rFont val="Arial"/>
        <family val="2"/>
      </rPr>
      <t>MASAL</t>
    </r>
    <r>
      <rPr>
        <i/>
        <sz val="10"/>
        <color rgb="FF000000"/>
        <rFont val="Arial"/>
        <family val="2"/>
      </rPr>
      <t xml:space="preserve"> (RNAV)</t>
    </r>
  </si>
  <si>
    <t>Zp : 5000ft - 8000
MAX IAS 210kt</t>
  </si>
  <si>
    <t>BTA 2P</t>
  </si>
  <si>
    <t>LONSU 2M</t>
  </si>
  <si>
    <r>
      <rPr>
        <b/>
        <sz val="11"/>
        <color rgb="FF000000"/>
        <rFont val="Arial"/>
        <family val="2"/>
      </rPr>
      <t>PINAL</t>
    </r>
    <r>
      <rPr>
        <sz val="11"/>
        <color theme="1"/>
        <rFont val="Calibri"/>
        <family val="2"/>
        <scheme val="minor"/>
      </rPr>
      <t xml:space="preserve"> </t>
    </r>
    <r>
      <rPr>
        <i/>
        <sz val="10"/>
        <color rgb="FF000000"/>
        <rFont val="Arial"/>
        <family val="2"/>
      </rPr>
      <t>(CONV
VOR/DME)</t>
    </r>
  </si>
  <si>
    <t>Zp : 6000ft - 9000
MAX IAS 220kt</t>
  </si>
  <si>
    <t>NEGAT 2M</t>
  </si>
  <si>
    <t>POULP 2M</t>
  </si>
  <si>
    <t>| FL120 / 6000ft</t>
  </si>
  <si>
    <r>
      <rPr>
        <b/>
        <sz val="11"/>
        <color rgb="FF000000"/>
        <rFont val="Arial"/>
        <family val="2"/>
      </rPr>
      <t>PINAL</t>
    </r>
    <r>
      <rPr>
        <sz val="11"/>
        <color theme="1"/>
        <rFont val="Calibri"/>
        <family val="2"/>
        <scheme val="minor"/>
      </rPr>
      <t xml:space="preserve"> </t>
    </r>
    <r>
      <rPr>
        <i/>
        <sz val="10"/>
        <color rgb="FF000000"/>
        <rFont val="Arial"/>
        <family val="2"/>
      </rPr>
      <t>(RNAV)</t>
    </r>
  </si>
  <si>
    <t>Zp : 6000ft - 9000
MAX IAS 200kt</t>
  </si>
  <si>
    <t>RUBAS 2M</t>
  </si>
  <si>
    <t>TEREZ 2M</t>
  </si>
  <si>
    <r>
      <rPr>
        <b/>
        <sz val="11"/>
        <color rgb="FF000000"/>
        <rFont val="Arial"/>
        <family val="2"/>
      </rPr>
      <t>GALDA</t>
    </r>
    <r>
      <rPr>
        <i/>
        <sz val="10"/>
        <color rgb="FF000000"/>
        <rFont val="Arial"/>
        <family val="2"/>
      </rPr>
      <t xml:space="preserve"> (CONV
VOR/DME)</t>
    </r>
  </si>
  <si>
    <t>Zp : 5000ft - 8000
MAX IAS 220kt</t>
  </si>
  <si>
    <t>TORTU 2M</t>
  </si>
  <si>
    <t>VAREK 2M</t>
  </si>
  <si>
    <r>
      <rPr>
        <b/>
        <sz val="11"/>
        <color rgb="FF000000"/>
        <rFont val="Arial"/>
        <family val="2"/>
      </rPr>
      <t>GALDA</t>
    </r>
    <r>
      <rPr>
        <i/>
        <sz val="10"/>
        <color rgb="FF000000"/>
        <rFont val="Arial"/>
        <family val="2"/>
      </rPr>
      <t xml:space="preserve"> (RNAV)</t>
    </r>
  </si>
  <si>
    <t>Main Droite - 146°
326° - T=1min</t>
  </si>
  <si>
    <t>Zp : 4000ft - 8000
MAX IAS 200kt</t>
  </si>
  <si>
    <t>23</t>
  </si>
  <si>
    <t>GR(110.50)/ 227°</t>
  </si>
  <si>
    <t>IAF : PINAL / MASAL</t>
  </si>
  <si>
    <t>-/231°</t>
  </si>
  <si>
    <t>IAF : PINAL / IF : IKF23</t>
  </si>
  <si>
    <t>05</t>
  </si>
  <si>
    <t>1500ft</t>
  </si>
  <si>
    <t>FGI(116.70)/030°</t>
  </si>
  <si>
    <t>IAF : GALDA</t>
  </si>
  <si>
    <t>1900ft</t>
  </si>
  <si>
    <t>-/030°</t>
  </si>
  <si>
    <t>IAF : GALDA / IF : IKF05</t>
  </si>
  <si>
    <t>Rwy 20 (H)</t>
  </si>
  <si>
    <t>RWY 02 (H)</t>
  </si>
  <si>
    <t>LFKJ_GND</t>
  </si>
  <si>
    <t>Ajaccio Ground</t>
  </si>
  <si>
    <t>ASKAG 1S</t>
  </si>
  <si>
    <t>HORRO</t>
  </si>
  <si>
    <t>| 'FL140 max / 3000 ft</t>
  </si>
  <si>
    <t>LFKJ_TWR</t>
  </si>
  <si>
    <t>Ajaccio Tower</t>
  </si>
  <si>
    <t>118.075</t>
  </si>
  <si>
    <t>BTA 1S</t>
  </si>
  <si>
    <t>- / 3000 ft</t>
  </si>
  <si>
    <t>LONSU 1S</t>
  </si>
  <si>
    <t>NEGAT 1S</t>
  </si>
  <si>
    <t>POULP 1S</t>
  </si>
  <si>
    <t>| FL140 max / 3000 ft</t>
  </si>
  <si>
    <t>TINOT 5H</t>
  </si>
  <si>
    <t>RUBAS 1S</t>
  </si>
  <si>
    <t>TEREZ 1S</t>
  </si>
  <si>
    <t xml:space="preserve">Nord : N ou NZ - NV </t>
  </si>
  <si>
    <t>TORTU 1S</t>
  </si>
  <si>
    <t>Nord-Ouest : NWA-NW (ATC) ou WA-W-NW</t>
  </si>
  <si>
    <t>VAREK 1S</t>
  </si>
  <si>
    <t>Rwy 20 (P)</t>
  </si>
  <si>
    <t>Sud : SB-SA-S ou SEA-S (ATC)</t>
  </si>
  <si>
    <t>BTA 6P</t>
  </si>
  <si>
    <t>110</t>
  </si>
  <si>
    <t>3000 MAX KOTIX FL80 MNM AJO</t>
  </si>
  <si>
    <t>Ouest : WA-W</t>
  </si>
  <si>
    <t>CORSI 6P</t>
  </si>
  <si>
    <t>60</t>
  </si>
  <si>
    <t>3000 MAX KOTIX</t>
  </si>
  <si>
    <t>RWY 20 (P)</t>
  </si>
  <si>
    <t>CV 6P</t>
  </si>
  <si>
    <t>RWY 02 : gauche 1000 ft</t>
  </si>
  <si>
    <t>ASKAG 2N</t>
  </si>
  <si>
    <t>| FL140 - FL140 | / 4000 ft</t>
  </si>
  <si>
    <t>LONSU 6N</t>
  </si>
  <si>
    <t>RWY 20 : gauche 1000 ft</t>
  </si>
  <si>
    <t>BTA 2N</t>
  </si>
  <si>
    <t>- / 4000 ft</t>
  </si>
  <si>
    <t>MERLU 6P</t>
  </si>
  <si>
    <r>
      <rPr>
        <b/>
        <sz val="11"/>
        <color rgb="FF000000"/>
        <rFont val="Arial"/>
        <family val="2"/>
      </rPr>
      <t>SVFR :</t>
    </r>
    <r>
      <rPr>
        <sz val="11"/>
        <color theme="1"/>
        <rFont val="Calibri"/>
        <family val="2"/>
        <scheme val="minor"/>
      </rPr>
      <t xml:space="preserve"> VIS 3000 m - plafond 1000 ft AAL si IFR dans CTR.</t>
    </r>
  </si>
  <si>
    <t>LONSU 2N</t>
  </si>
  <si>
    <t>NEGAT 6P</t>
  </si>
  <si>
    <t>NEGAT 2N</t>
  </si>
  <si>
    <t>TINOT 6P</t>
  </si>
  <si>
    <t>POULP 2N</t>
  </si>
  <si>
    <t>| FL140 / 4000 ft</t>
  </si>
  <si>
    <t>TORTU 6P</t>
  </si>
  <si>
    <t>RUBAS 2N</t>
  </si>
  <si>
    <t>VAREK 6P</t>
  </si>
  <si>
    <t>Procédures traversées maritimes continent/Ajaccio publiées. Voir AD 2 LFKJ - SIA</t>
  </si>
  <si>
    <t>TEREZ 2N</t>
  </si>
  <si>
    <t>TORTU 2N</t>
  </si>
  <si>
    <t>(H)</t>
  </si>
  <si>
    <t>Config. HORRO</t>
  </si>
  <si>
    <t>De nuit : atterrissage 20 interdit (sauf avion cat. A)</t>
  </si>
  <si>
    <t>VAREK 2N</t>
  </si>
  <si>
    <t>(P)</t>
  </si>
  <si>
    <t>Config. PARATA</t>
  </si>
  <si>
    <t>Vol local : conserver l'AD à vue</t>
  </si>
  <si>
    <t>VAREK 1R</t>
  </si>
  <si>
    <t>KJ601</t>
  </si>
  <si>
    <t>6000 max</t>
  </si>
  <si>
    <t>RNP AR approach</t>
  </si>
  <si>
    <t>Configuration PARATA/HORRO : se référer à la documentation. Possibilité de double QFU.</t>
  </si>
  <si>
    <t>TORA 20</t>
  </si>
  <si>
    <t>D</t>
  </si>
  <si>
    <t>H</t>
  </si>
  <si>
    <t>02</t>
  </si>
  <si>
    <t>ILSz</t>
  </si>
  <si>
    <t>AC(110.30) / 022°</t>
  </si>
  <si>
    <t>IAF : HORRO</t>
  </si>
  <si>
    <r>
      <rPr>
        <b/>
        <sz val="11"/>
        <color rgb="FF000000"/>
        <rFont val="Arial"/>
        <family val="2"/>
      </rPr>
      <t>HORRO</t>
    </r>
    <r>
      <rPr>
        <sz val="11"/>
        <color theme="1"/>
        <rFont val="Calibri"/>
        <family val="2"/>
        <scheme val="minor"/>
      </rPr>
      <t xml:space="preserve"> </t>
    </r>
    <r>
      <rPr>
        <i/>
        <sz val="10"/>
        <color rgb="FF000000"/>
        <rFont val="Arial"/>
        <family val="2"/>
      </rPr>
      <t>(CONV
VOR/DME)</t>
    </r>
  </si>
  <si>
    <t>Main Droite - 053°/11NM AJO
233° - 16NM AJO</t>
  </si>
  <si>
    <t>Zp : 3000ft - 10000
MAX IAS 220kt</t>
  </si>
  <si>
    <t>4000-&gt;3000</t>
  </si>
  <si>
    <t>ILSx</t>
  </si>
  <si>
    <t>IAF : CT</t>
  </si>
  <si>
    <t>OMNI Type B</t>
  </si>
  <si>
    <r>
      <rPr>
        <b/>
        <sz val="11"/>
        <color rgb="FF000000"/>
        <rFont val="Arial"/>
        <family val="2"/>
      </rPr>
      <t>HORRO</t>
    </r>
    <r>
      <rPr>
        <i/>
        <sz val="10"/>
        <color rgb="FF000000"/>
        <rFont val="Arial"/>
        <family val="2"/>
      </rPr>
      <t xml:space="preserve"> (RNAV)</t>
    </r>
  </si>
  <si>
    <t>Main Droite - 053°
233° - T=1min</t>
  </si>
  <si>
    <t>Zp : 3000ft - FL080
MAX IAS 220kt</t>
  </si>
  <si>
    <t>NDBz</t>
  </si>
  <si>
    <t>CT(387/) 022°</t>
  </si>
  <si>
    <t>NDBy</t>
  </si>
  <si>
    <t>CT(387)/ 022°</t>
  </si>
  <si>
    <t>Main Droite - 134°
314° - T=1min</t>
  </si>
  <si>
    <t>RNAVz</t>
  </si>
  <si>
    <t>- / 022°</t>
  </si>
  <si>
    <t>IF : IKJ02</t>
  </si>
  <si>
    <t>RNAVy</t>
  </si>
  <si>
    <t>20</t>
  </si>
  <si>
    <t>- / 202°</t>
  </si>
  <si>
    <t>IF: IKJ20</t>
  </si>
  <si>
    <t>Attention aux conditions MTO</t>
  </si>
  <si>
    <t>Via ILS / LOC / NDB (RWY 02)</t>
  </si>
  <si>
    <r>
      <rPr>
        <b/>
        <sz val="20"/>
        <color rgb="FF000000"/>
        <rFont val="Arial"/>
        <family val="2"/>
      </rPr>
      <t xml:space="preserve">LFMD - </t>
    </r>
    <r>
      <rPr>
        <sz val="20"/>
        <color rgb="FF000000"/>
        <rFont val="Arial"/>
        <family val="2"/>
      </rPr>
      <t>Cannes Mandelieu</t>
    </r>
  </si>
  <si>
    <r>
      <rPr>
        <b/>
        <sz val="20"/>
        <color rgb="FFFF3333"/>
        <rFont val="Arial"/>
        <family val="2"/>
      </rPr>
      <t>STAR</t>
    </r>
    <r>
      <rPr>
        <b/>
        <sz val="11"/>
        <color rgb="FFFF3333"/>
        <rFont val="Arial"/>
        <family val="2"/>
      </rPr>
      <t xml:space="preserve"> (1A via AMFOU - STAR CONV)</t>
    </r>
  </si>
  <si>
    <t>RWY 17 / 35</t>
  </si>
  <si>
    <t>BADOD 9K</t>
  </si>
  <si>
    <t>2000 ft</t>
  </si>
  <si>
    <t>RFL &gt; 195</t>
  </si>
  <si>
    <t>LFMD_GND</t>
  </si>
  <si>
    <t>Cannes Ground</t>
  </si>
  <si>
    <t>ABDIL 2A</t>
  </si>
  <si>
    <t>NEKIP</t>
  </si>
  <si>
    <t>- / FL60 mini</t>
  </si>
  <si>
    <t>Par CTL - FL190 max @ABDIL</t>
  </si>
  <si>
    <t>BASIP 9K</t>
  </si>
  <si>
    <t>LFMD_TWR</t>
  </si>
  <si>
    <t>Cannes Tower</t>
  </si>
  <si>
    <t>ABDIL 2V</t>
  </si>
  <si>
    <t>FL190 max @ABDIL</t>
  </si>
  <si>
    <t>BODRU 9K</t>
  </si>
  <si>
    <t>Nice Approach</t>
  </si>
  <si>
    <t>134.475</t>
  </si>
  <si>
    <t>ABLAK 2A</t>
  </si>
  <si>
    <t>Par CTL - |FL120-FL200| @ABLAK</t>
  </si>
  <si>
    <t>IRMAR 9K</t>
  </si>
  <si>
    <t>ABLAK 2V</t>
  </si>
  <si>
    <t>|FL120-FL200|  @ABLAK</t>
  </si>
  <si>
    <t>LANKO 9K</t>
  </si>
  <si>
    <t xml:space="preserve">RFL &lt; 195 </t>
  </si>
  <si>
    <t>AMFOU 2D</t>
  </si>
  <si>
    <t>LONSU 9K</t>
  </si>
  <si>
    <t>BIRGO 2D</t>
  </si>
  <si>
    <t>FL110 max @BIRGO</t>
  </si>
  <si>
    <t>OKTET 9K</t>
  </si>
  <si>
    <t>PERUS 2V</t>
  </si>
  <si>
    <t>FL190 max @PERUS</t>
  </si>
  <si>
    <t>PERUS 9K</t>
  </si>
  <si>
    <t>RFL &gt; 135</t>
  </si>
  <si>
    <t>Nord : N ou EW - NA /WA</t>
  </si>
  <si>
    <t>XATEL 2A</t>
  </si>
  <si>
    <t>Par CTL - FL200- FL310 @XATEL</t>
  </si>
  <si>
    <t>RUBIT 9K</t>
  </si>
  <si>
    <t>RFL &lt; 115, LFTH only</t>
  </si>
  <si>
    <r>
      <rPr>
        <sz val="11"/>
        <color theme="1"/>
        <rFont val="Calibri"/>
        <family val="2"/>
        <scheme val="minor"/>
      </rPr>
      <t xml:space="preserve">Ouest : WL ou WD via </t>
    </r>
    <r>
      <rPr>
        <b/>
        <sz val="11"/>
        <color rgb="FF000000"/>
        <rFont val="Arial"/>
        <family val="2"/>
      </rPr>
      <t>WD2</t>
    </r>
  </si>
  <si>
    <t>XATEL 2V</t>
  </si>
  <si>
    <t>FL200- FL310 @XATEL</t>
  </si>
  <si>
    <t>SODRI 9K</t>
  </si>
  <si>
    <r>
      <rPr>
        <sz val="11"/>
        <color theme="1"/>
        <rFont val="Calibri"/>
        <family val="2"/>
        <scheme val="minor"/>
      </rPr>
      <t xml:space="preserve">Sud : SW-DR via </t>
    </r>
    <r>
      <rPr>
        <b/>
        <sz val="11"/>
        <color rgb="FF000000"/>
        <rFont val="Arial"/>
        <family val="2"/>
      </rPr>
      <t>DR2</t>
    </r>
  </si>
  <si>
    <t>BORDI 2V</t>
  </si>
  <si>
    <t>INLOV</t>
  </si>
  <si>
    <t>- / 4000 ft mini</t>
  </si>
  <si>
    <t>TURIL 9K</t>
  </si>
  <si>
    <t>Est : SA - SB</t>
  </si>
  <si>
    <t>FL170 max @KERIT</t>
  </si>
  <si>
    <t>VAREK 9K</t>
  </si>
  <si>
    <t>Itinéraire arrivée :</t>
  </si>
  <si>
    <t>FL170 max @LONSU</t>
  </si>
  <si>
    <r>
      <rPr>
        <sz val="11"/>
        <color theme="1"/>
        <rFont val="Calibri"/>
        <family val="2"/>
        <scheme val="minor"/>
      </rPr>
      <t xml:space="preserve">Ouest : WL via </t>
    </r>
    <r>
      <rPr>
        <b/>
        <sz val="11"/>
        <color rgb="FF000000"/>
        <rFont val="Arial"/>
        <family val="2"/>
      </rPr>
      <t>WL1</t>
    </r>
  </si>
  <si>
    <t>MERLU 2D</t>
  </si>
  <si>
    <t>Interdit depuis SODRI</t>
  </si>
  <si>
    <r>
      <rPr>
        <sz val="11"/>
        <color theme="1"/>
        <rFont val="Calibri"/>
        <family val="2"/>
        <scheme val="minor"/>
      </rPr>
      <t xml:space="preserve">Sud : via </t>
    </r>
    <r>
      <rPr>
        <b/>
        <sz val="11"/>
        <color rgb="FF000000"/>
        <rFont val="Arial"/>
        <family val="2"/>
      </rPr>
      <t>ES1</t>
    </r>
  </si>
  <si>
    <t>VEVAR 2V</t>
  </si>
  <si>
    <t>RWY 17 : gauche 1000 ft monomoteur / 1500 ft bimoteur</t>
  </si>
  <si>
    <t>RWY 35 : droite 1000 ft monomoteur / 1500 ft bimoteur</t>
  </si>
  <si>
    <t>RWY 04 : droite 1000 ft</t>
  </si>
  <si>
    <t>RWY 22 : gauche 1000 ft</t>
  </si>
  <si>
    <t xml:space="preserve">De nuit, atterrissage piste 35 obligatoire </t>
  </si>
  <si>
    <t>LOC A &gt; VPT A</t>
  </si>
  <si>
    <t>CMD(110.35)/ 347° &gt; 171°</t>
  </si>
  <si>
    <t>IAF : NEKIP/INLOV IF: OBOTA</t>
  </si>
  <si>
    <t>Approche à vue : VISI &gt; 5000m horizontale et &gt; 2500ft verticale de jour et VISI &gt; 5000m horizontale et &gt; 3500ft verticale de nuit</t>
  </si>
  <si>
    <t xml:space="preserve">17 </t>
  </si>
  <si>
    <t>RNAV A &gt; VPT A</t>
  </si>
  <si>
    <t>- / 347° &gt; 171°</t>
  </si>
  <si>
    <t>LOC B &gt; MVL</t>
  </si>
  <si>
    <t>RNAV y (LNAV)</t>
  </si>
  <si>
    <t>QFU 171° préférentiel</t>
  </si>
  <si>
    <t>RNAV z (LPV)</t>
  </si>
  <si>
    <t>IAF : NEKIP/INLOV IF: BOLBA</t>
  </si>
  <si>
    <t>Traffic hélico important, utiliser la piste 04/22 pour ne pas impecter le reste des opérations</t>
  </si>
  <si>
    <t>LOC B</t>
  </si>
  <si>
    <t>CMD(110.35)/ 347°</t>
  </si>
  <si>
    <r>
      <rPr>
        <b/>
        <sz val="11"/>
        <color rgb="FF000000"/>
        <rFont val="Arial"/>
        <family val="2"/>
      </rPr>
      <t>AMFOU</t>
    </r>
    <r>
      <rPr>
        <sz val="11"/>
        <color theme="1"/>
        <rFont val="Calibri"/>
        <family val="2"/>
        <scheme val="minor"/>
      </rPr>
      <t xml:space="preserve"> </t>
    </r>
    <r>
      <rPr>
        <i/>
        <sz val="10"/>
        <color rgb="FF000000"/>
        <rFont val="Arial"/>
        <family val="2"/>
      </rPr>
      <t>(CONV
VOR/DME)</t>
    </r>
  </si>
  <si>
    <t>Main Droite - R314/31NM STP
314° - 40NM STP</t>
  </si>
  <si>
    <r>
      <rPr>
        <sz val="11"/>
        <color theme="1"/>
        <rFont val="Calibri"/>
        <family val="2"/>
        <scheme val="minor"/>
      </rPr>
      <t>Zp : FL160 mini</t>
    </r>
    <r>
      <rPr>
        <vertAlign val="superscript"/>
        <sz val="11"/>
        <color rgb="FF000000"/>
        <rFont val="Arial"/>
        <family val="2"/>
      </rPr>
      <t xml:space="preserve">1
</t>
    </r>
    <r>
      <rPr>
        <sz val="11"/>
        <color theme="1"/>
        <rFont val="Calibri"/>
        <family val="2"/>
        <scheme val="minor"/>
      </rPr>
      <t>MAX IAS 240kt</t>
    </r>
  </si>
  <si>
    <r>
      <rPr>
        <b/>
        <sz val="11"/>
        <color rgb="FF000000"/>
        <rFont val="Arial"/>
        <family val="2"/>
      </rPr>
      <t>NEKIP</t>
    </r>
    <r>
      <rPr>
        <i/>
        <sz val="10"/>
        <color rgb="FF000000"/>
        <rFont val="Arial"/>
        <family val="2"/>
      </rPr>
      <t xml:space="preserve"> (CONV
VOR/DME)</t>
    </r>
  </si>
  <si>
    <t>Main Droite - R301/12NM STP
301° - 17NM STP</t>
  </si>
  <si>
    <r>
      <rPr>
        <sz val="11"/>
        <color theme="1"/>
        <rFont val="Calibri"/>
        <family val="2"/>
        <scheme val="minor"/>
      </rPr>
      <t>Zp : 3800ft – FL70</t>
    </r>
    <r>
      <rPr>
        <vertAlign val="superscript"/>
        <sz val="11"/>
        <color rgb="FF000000"/>
        <rFont val="Arial"/>
        <family val="2"/>
      </rPr>
      <t xml:space="preserve">2
</t>
    </r>
    <r>
      <rPr>
        <sz val="11"/>
        <color theme="1"/>
        <rFont val="Calibri"/>
        <family val="2"/>
        <scheme val="minor"/>
      </rPr>
      <t>MAX IAS 200kt</t>
    </r>
  </si>
  <si>
    <r>
      <rPr>
        <b/>
        <sz val="11"/>
        <color rgb="FF000000"/>
        <rFont val="Arial"/>
        <family val="2"/>
      </rPr>
      <t>AMGEL</t>
    </r>
    <r>
      <rPr>
        <sz val="11"/>
        <color theme="1"/>
        <rFont val="Calibri"/>
        <family val="2"/>
        <scheme val="minor"/>
      </rPr>
      <t xml:space="preserve"> </t>
    </r>
    <r>
      <rPr>
        <i/>
        <sz val="10"/>
        <color rgb="FF000000"/>
        <rFont val="Arial"/>
        <family val="2"/>
      </rPr>
      <t>(RNAV
HLDG)</t>
    </r>
  </si>
  <si>
    <t>Main Droite - 143°
323° - T=1min30s</t>
  </si>
  <si>
    <t>Zp : 11400ft - FL130
MAX IAS 200kt</t>
  </si>
  <si>
    <r>
      <rPr>
        <b/>
        <sz val="11"/>
        <color rgb="FF000000"/>
        <rFont val="Arial"/>
        <family val="2"/>
      </rPr>
      <t>INLOV</t>
    </r>
    <r>
      <rPr>
        <sz val="11"/>
        <color theme="1"/>
        <rFont val="Calibri"/>
        <family val="2"/>
        <scheme val="minor"/>
      </rPr>
      <t xml:space="preserve"> </t>
    </r>
    <r>
      <rPr>
        <i/>
        <sz val="10"/>
        <color rgb="FF000000"/>
        <rFont val="Arial"/>
        <family val="2"/>
      </rPr>
      <t>(CONV)</t>
    </r>
  </si>
  <si>
    <t>Main Droite - R124/35NM AZR
124° - 39NM AZR</t>
  </si>
  <si>
    <t>Zp : 4000ft - FL140
MAX IAS 170kt</t>
  </si>
  <si>
    <r>
      <rPr>
        <vertAlign val="superscript"/>
        <sz val="9"/>
        <color rgb="FF000000"/>
        <rFont val="Arial"/>
        <family val="2"/>
      </rPr>
      <t>1</t>
    </r>
    <r>
      <rPr>
        <sz val="9"/>
        <color rgb="FF000000"/>
        <rFont val="Arial"/>
        <family val="2"/>
      </rPr>
      <t>: FL130/FL140/FL150 sur autorisation du CTL</t>
    </r>
  </si>
  <si>
    <r>
      <rPr>
        <vertAlign val="superscript"/>
        <sz val="9"/>
        <color rgb="FF000000"/>
        <rFont val="Arial"/>
        <family val="2"/>
      </rPr>
      <t>2</t>
    </r>
    <r>
      <rPr>
        <sz val="9"/>
        <color rgb="FF000000"/>
        <rFont val="Arial"/>
        <family val="2"/>
      </rPr>
      <t>: 2000-4000 sur autorisation du CTL</t>
    </r>
  </si>
  <si>
    <t>Rwy 31R</t>
  </si>
  <si>
    <t>ETREK 6N</t>
  </si>
  <si>
    <t>5000ft</t>
  </si>
  <si>
    <t>LFML_DEL</t>
  </si>
  <si>
    <t>Provence Prévol</t>
  </si>
  <si>
    <t>121.725</t>
  </si>
  <si>
    <t>BALSI 1D</t>
  </si>
  <si>
    <t>DOLIV</t>
  </si>
  <si>
    <t>LFML_GND</t>
  </si>
  <si>
    <t>Provence Ground</t>
  </si>
  <si>
    <t>121.905</t>
  </si>
  <si>
    <t>LERGA 1D</t>
  </si>
  <si>
    <t>FJR 6N</t>
  </si>
  <si>
    <t>TMA Montpellier : arrivée MARRI</t>
  </si>
  <si>
    <t>LFML_TWR</t>
  </si>
  <si>
    <t>Provence Tower</t>
  </si>
  <si>
    <t>133.100</t>
  </si>
  <si>
    <t>MTL1D</t>
  </si>
  <si>
    <t>FL 190 max / FL80</t>
  </si>
  <si>
    <t>LERGA 6N</t>
  </si>
  <si>
    <t>LFML_DEP</t>
  </si>
  <si>
    <t>Provence Departure</t>
  </si>
  <si>
    <t>120.205</t>
  </si>
  <si>
    <t>Provence Approach</t>
  </si>
  <si>
    <t>131.225</t>
  </si>
  <si>
    <t>Rwy 13L</t>
  </si>
  <si>
    <t>LUC 6N</t>
  </si>
  <si>
    <t>RFL&lt;FL145 
Réservé CAT A B C</t>
  </si>
  <si>
    <t>BALSI 1R</t>
  </si>
  <si>
    <t>RIKSI</t>
  </si>
  <si>
    <t>FL290 max / FL80</t>
  </si>
  <si>
    <t>LUC 6C</t>
  </si>
  <si>
    <t>LERGA 1R</t>
  </si>
  <si>
    <t>LUC 6U</t>
  </si>
  <si>
    <t>MTL 1R</t>
  </si>
  <si>
    <t>FL190 max / FL80</t>
  </si>
  <si>
    <t>MAMES 6N</t>
  </si>
  <si>
    <t>MTL 6N</t>
  </si>
  <si>
    <t>RFL&lt;FL195
TMA Lyon &lt; FL145</t>
  </si>
  <si>
    <t>All RWY</t>
  </si>
  <si>
    <t>Nord : NB-NA-CB/LP</t>
  </si>
  <si>
    <t>FJR 1L</t>
  </si>
  <si>
    <t>LIPSU/SALIN</t>
  </si>
  <si>
    <t>FL200 max / FL70 ou FL100</t>
  </si>
  <si>
    <t>MTG 6C</t>
  </si>
  <si>
    <t>Omni type B</t>
  </si>
  <si>
    <t>Est : EB-EA-E</t>
  </si>
  <si>
    <t>LANKO 1G</t>
  </si>
  <si>
    <t>GEMKO</t>
  </si>
  <si>
    <t>FL120 max / FL70</t>
  </si>
  <si>
    <t>NASIK 6N</t>
  </si>
  <si>
    <t>RFL &gt; FL155
Réservé CAT A B C</t>
  </si>
  <si>
    <t>Ouest : -SB-SA-S-SW</t>
  </si>
  <si>
    <t>NIDEV 1L</t>
  </si>
  <si>
    <t>FL130 max/ FL70</t>
  </si>
  <si>
    <t>NASIK 6U</t>
  </si>
  <si>
    <t>Sud : SB-SA-S-SC</t>
  </si>
  <si>
    <t>SOSUR 1L</t>
  </si>
  <si>
    <t>FL190 max / FL70</t>
  </si>
  <si>
    <t>NASIK 6C</t>
  </si>
  <si>
    <t>TINOT 1L</t>
  </si>
  <si>
    <t>FL170 max / FL70</t>
  </si>
  <si>
    <t>SOSUR 6N</t>
  </si>
  <si>
    <t>Rwy 13R/13L : droite 1100ft</t>
  </si>
  <si>
    <t>TINOT 6N</t>
  </si>
  <si>
    <t>Rwy 31R/31L : gauche 1100ft</t>
  </si>
  <si>
    <t>VATIR 6N</t>
  </si>
  <si>
    <r>
      <rPr>
        <b/>
        <sz val="10"/>
        <color rgb="FF000000"/>
        <rFont val="Arial"/>
        <family val="2"/>
      </rPr>
      <t xml:space="preserve">SVFR : 
</t>
    </r>
    <r>
      <rPr>
        <sz val="10"/>
        <color rgb="FF000000"/>
        <rFont val="Arial"/>
        <family val="2"/>
      </rPr>
      <t>*NIL*</t>
    </r>
  </si>
  <si>
    <t>Rwy 13R/13L</t>
  </si>
  <si>
    <t>ETREK 6S</t>
  </si>
  <si>
    <t>31R</t>
  </si>
  <si>
    <t>115.150 / 312°</t>
  </si>
  <si>
    <t>ETREK 6B</t>
  </si>
  <si>
    <t>RNAV z</t>
  </si>
  <si>
    <t>3000/2000</t>
  </si>
  <si>
    <t>- / 312°</t>
  </si>
  <si>
    <t>IF : POMEG</t>
  </si>
  <si>
    <t>FRJ 6S</t>
  </si>
  <si>
    <t>EN configuration 31, pas de guidage après les IAF, cause AMSR</t>
  </si>
  <si>
    <t>LERGA 6S</t>
  </si>
  <si>
    <t>VISU nord</t>
  </si>
  <si>
    <t>starts at VENTA</t>
  </si>
  <si>
    <t>LERGA 6B</t>
  </si>
  <si>
    <t>Relief important à l'est</t>
  </si>
  <si>
    <t>31L</t>
  </si>
  <si>
    <t>- / 313°</t>
  </si>
  <si>
    <t>LUC 6S</t>
  </si>
  <si>
    <t>RFL &lt; 145</t>
  </si>
  <si>
    <t>Forte activité hélicoptère sur les installations</t>
  </si>
  <si>
    <t>RNAV H</t>
  </si>
  <si>
    <t>2500/800</t>
  </si>
  <si>
    <t>IAF:ML301 IF:I31LH</t>
  </si>
  <si>
    <t>LUC 6B</t>
  </si>
  <si>
    <t>Mistral important.</t>
  </si>
  <si>
    <t>13L</t>
  </si>
  <si>
    <t>ILSz/y</t>
  </si>
  <si>
    <t>110.300 / 132°</t>
  </si>
  <si>
    <t>IF : ZEBRA</t>
  </si>
  <si>
    <t>MADRA 6B</t>
  </si>
  <si>
    <t>Transit cotier publié entre TMA Montpellier et Nice. Suivire itinéraire SW - S - SC ou inversement. Publication sur VAC AD LFML - SIA</t>
  </si>
  <si>
    <t>- / 132°</t>
  </si>
  <si>
    <t>IF : I13LZ</t>
  </si>
  <si>
    <t>MAMES 6S</t>
  </si>
  <si>
    <t>383 / 132°</t>
  </si>
  <si>
    <t>MTL 6T</t>
  </si>
  <si>
    <t>RFL &lt; 150</t>
  </si>
  <si>
    <t>13R</t>
  </si>
  <si>
    <t>108.300/ 133°</t>
  </si>
  <si>
    <t>MTL 6U</t>
  </si>
  <si>
    <t>En configuration 31, pas de direct en dessous de 5000ft AMSL</t>
  </si>
  <si>
    <t>- / 133°</t>
  </si>
  <si>
    <t>IF : I13RZ</t>
  </si>
  <si>
    <t>MTL 6S</t>
  </si>
  <si>
    <t>150 &lt; RFL &lt; FL195</t>
  </si>
  <si>
    <t>1300/800</t>
  </si>
  <si>
    <t>- / 133° (Helico)</t>
  </si>
  <si>
    <t>IAF:ML306 IF:I13RH</t>
  </si>
  <si>
    <t>MTL 6B</t>
  </si>
  <si>
    <t>NASIK 6S</t>
  </si>
  <si>
    <t>RFL &gt; FL155</t>
  </si>
  <si>
    <t>NASIK 6B</t>
  </si>
  <si>
    <t>CONV NORD 13</t>
  </si>
  <si>
    <t>RIKSI - AVN(FL80) - MAZET(5000) - ZEBRA(4000)</t>
  </si>
  <si>
    <t>SOSUR 6S</t>
  </si>
  <si>
    <t>CONV SUD 13</t>
  </si>
  <si>
    <t>(SALIN - BULTO / LIPSU / GEMKO) - MTG(FL70/90) - TONDU - ZEBRA</t>
  </si>
  <si>
    <t>TINOT 6S</t>
  </si>
  <si>
    <t>VATIR 6S</t>
  </si>
  <si>
    <r>
      <rPr>
        <b/>
        <sz val="11"/>
        <color rgb="FF000000"/>
        <rFont val="Arial"/>
        <family val="2"/>
      </rPr>
      <t>DOLIV</t>
    </r>
    <r>
      <rPr>
        <i/>
        <sz val="10"/>
        <color rgb="FF000000"/>
        <rFont val="Arial"/>
        <family val="2"/>
      </rPr>
      <t xml:space="preserve"> (RNAV)</t>
    </r>
  </si>
  <si>
    <t>Main Gauche - 159°
339° - 7,5NM DOLIV</t>
  </si>
  <si>
    <r>
      <rPr>
        <sz val="11"/>
        <color theme="1"/>
        <rFont val="Calibri"/>
        <family val="2"/>
        <scheme val="minor"/>
      </rPr>
      <t>Zp : FL110-FL140</t>
    </r>
    <r>
      <rPr>
        <vertAlign val="superscript"/>
        <sz val="11"/>
        <color rgb="FF000000"/>
        <rFont val="Arial"/>
        <family val="2"/>
      </rPr>
      <t xml:space="preserve">1
</t>
    </r>
    <r>
      <rPr>
        <sz val="11"/>
        <color theme="1"/>
        <rFont val="Calibri"/>
        <family val="2"/>
        <scheme val="minor"/>
      </rPr>
      <t>MAX IAS 210kt</t>
    </r>
  </si>
  <si>
    <t xml:space="preserve">RNAV NORD 13 </t>
  </si>
  <si>
    <t>RIKSI - AVN(FL80) - ML602 - MAZET - I13(L/R)Z</t>
  </si>
  <si>
    <t>RNAV SUD 13</t>
  </si>
  <si>
    <t>(SALIN - BULTO / LIPSU / GEMKO) - VAKOP - ERLAX(FL70) - ADIVA (5000ft) - OLIBO - ML402 - I13(L/R)Z</t>
  </si>
  <si>
    <r>
      <rPr>
        <b/>
        <sz val="11"/>
        <color rgb="FF000000"/>
        <rFont val="Arial"/>
        <family val="2"/>
      </rPr>
      <t xml:space="preserve">DOLIV </t>
    </r>
    <r>
      <rPr>
        <i/>
        <sz val="10"/>
        <color rgb="FF000000"/>
        <rFont val="Arial"/>
        <family val="2"/>
      </rPr>
      <t>(CONV
VOR/DME)</t>
    </r>
  </si>
  <si>
    <t>Main Gauche- R341/21NM MRM
341° - 26NM MRM</t>
  </si>
  <si>
    <r>
      <rPr>
        <sz val="11"/>
        <color theme="1"/>
        <rFont val="Calibri"/>
        <family val="2"/>
        <scheme val="minor"/>
      </rPr>
      <t>Zp : FL110-FL140</t>
    </r>
    <r>
      <rPr>
        <vertAlign val="superscript"/>
        <sz val="11"/>
        <color rgb="FF000000"/>
        <rFont val="Arial"/>
        <family val="2"/>
      </rPr>
      <t xml:space="preserve">1
</t>
    </r>
    <r>
      <rPr>
        <sz val="11"/>
        <color theme="1"/>
        <rFont val="Calibri"/>
        <family val="2"/>
        <scheme val="minor"/>
      </rPr>
      <t>MAX IAS 230kt</t>
    </r>
  </si>
  <si>
    <t>Privilégier les départ omni MADRA 6B (Conf 13) et MTG 6C (Conf 31). 
Pas de direct en dessous de 5000ft en config 31, et survol de la ville interdit.</t>
  </si>
  <si>
    <t>RNAV 31</t>
  </si>
  <si>
    <t>DOLIV - VENTA - LACAZ(FL80) - ILIBI(5000) - ELRIV</t>
  </si>
  <si>
    <r>
      <rPr>
        <b/>
        <sz val="11"/>
        <color rgb="FF000000"/>
        <rFont val="Arial"/>
        <family val="2"/>
      </rPr>
      <t>RIKSI</t>
    </r>
    <r>
      <rPr>
        <i/>
        <sz val="10"/>
        <color rgb="FF000000"/>
        <rFont val="Arial"/>
        <family val="2"/>
      </rPr>
      <t xml:space="preserve"> (RNAV)</t>
    </r>
  </si>
  <si>
    <t>Main Droite - 156°
336° - 7,5NM RIKSI</t>
  </si>
  <si>
    <t xml:space="preserve">SALIN - ELRIV </t>
  </si>
  <si>
    <t xml:space="preserve">GEMKO - RUSEX(5000) </t>
  </si>
  <si>
    <r>
      <rPr>
        <b/>
        <sz val="11"/>
        <color rgb="FF000000"/>
        <rFont val="Arial"/>
        <family val="2"/>
      </rPr>
      <t>RIKSI</t>
    </r>
    <r>
      <rPr>
        <sz val="11"/>
        <color theme="1"/>
        <rFont val="Calibri"/>
        <family val="2"/>
        <scheme val="minor"/>
      </rPr>
      <t xml:space="preserve"> </t>
    </r>
    <r>
      <rPr>
        <i/>
        <sz val="10"/>
        <color rgb="FF000000"/>
        <rFont val="Arial"/>
        <family val="2"/>
      </rPr>
      <t>(CONV
VOR/DME)</t>
    </r>
  </si>
  <si>
    <t>Main Droite - R156/8NM AVN
336° - 14NM AVN</t>
  </si>
  <si>
    <r>
      <rPr>
        <b/>
        <i/>
        <sz val="10"/>
        <color rgb="FF000000"/>
        <rFont val="Arial"/>
        <family val="2"/>
      </rPr>
      <t xml:space="preserve">LIPSU - </t>
    </r>
    <r>
      <rPr>
        <b/>
        <i/>
        <u/>
        <sz val="10"/>
        <color rgb="FF000000"/>
        <rFont val="Arial"/>
        <family val="2"/>
      </rPr>
      <t>MADRA(4000) - POMEG(3000)</t>
    </r>
  </si>
  <si>
    <t>TORA 31R</t>
  </si>
  <si>
    <r>
      <rPr>
        <b/>
        <sz val="11"/>
        <color rgb="FF000000"/>
        <rFont val="Arial"/>
        <family val="2"/>
      </rPr>
      <t>LIPSU</t>
    </r>
    <r>
      <rPr>
        <sz val="11"/>
        <color theme="1"/>
        <rFont val="Calibri"/>
        <family val="2"/>
        <scheme val="minor"/>
      </rPr>
      <t xml:space="preserve"> </t>
    </r>
    <r>
      <rPr>
        <i/>
        <sz val="10"/>
        <color rgb="FF000000"/>
        <rFont val="Arial"/>
        <family val="2"/>
      </rPr>
      <t>(RNAV)</t>
    </r>
  </si>
  <si>
    <t>Main Gauche - 038°
218° - T=1min</t>
  </si>
  <si>
    <t>Zp : FL080-FL110
MAX IAS 230kt</t>
  </si>
  <si>
    <t xml:space="preserve">CONV 31 </t>
  </si>
  <si>
    <t>En guidage vers le 358° inb. MRM(108,80) puis ILSz 31R via POMEG</t>
  </si>
  <si>
    <t>D8</t>
  </si>
  <si>
    <t>D7/E7</t>
  </si>
  <si>
    <r>
      <rPr>
        <b/>
        <sz val="11"/>
        <color rgb="FF000000"/>
        <rFont val="Arial"/>
        <family val="2"/>
      </rPr>
      <t>GEMKO</t>
    </r>
    <r>
      <rPr>
        <sz val="11"/>
        <color theme="1"/>
        <rFont val="Calibri"/>
        <family val="2"/>
        <scheme val="minor"/>
      </rPr>
      <t xml:space="preserve"> </t>
    </r>
    <r>
      <rPr>
        <i/>
        <sz val="10"/>
        <color rgb="FF000000"/>
        <rFont val="Arial"/>
        <family val="2"/>
      </rPr>
      <t>(RNAV)</t>
    </r>
  </si>
  <si>
    <t>Main Gauche - 297°
117° - T=1min</t>
  </si>
  <si>
    <t>Zp : FL080-FL110
MAX IAS 210kt</t>
  </si>
  <si>
    <t>D6</t>
  </si>
  <si>
    <r>
      <rPr>
        <b/>
        <sz val="11"/>
        <color rgb="FF000000"/>
        <rFont val="Arial"/>
        <family val="2"/>
      </rPr>
      <t>GEMKO</t>
    </r>
    <r>
      <rPr>
        <sz val="11"/>
        <color theme="1"/>
        <rFont val="Calibri"/>
        <family val="2"/>
        <scheme val="minor"/>
      </rPr>
      <t xml:space="preserve"> </t>
    </r>
    <r>
      <rPr>
        <i/>
        <sz val="10"/>
        <color rgb="FF000000"/>
        <rFont val="Arial"/>
        <family val="2"/>
      </rPr>
      <t>(CONV
VOR/DME)</t>
    </r>
  </si>
  <si>
    <t>Main Gauche-R117/13,5NM MRM
117° - 18,5NM MRM</t>
  </si>
  <si>
    <t>Zp :FL080-FL110
MAX IAS 210kt</t>
  </si>
  <si>
    <t>TORA 13L</t>
  </si>
  <si>
    <t>D1</t>
  </si>
  <si>
    <t>D2/E2</t>
  </si>
  <si>
    <t>E3</t>
  </si>
  <si>
    <t>D3</t>
  </si>
  <si>
    <t>SID 04</t>
  </si>
  <si>
    <t>STAR 04/22</t>
  </si>
  <si>
    <t>Rwy 04</t>
  </si>
  <si>
    <t>Rwy 04/22</t>
  </si>
  <si>
    <t>130</t>
  </si>
  <si>
    <t>ABDIL 7R</t>
  </si>
  <si>
    <t>MUS</t>
  </si>
  <si>
    <t>| FL190 - FL80</t>
  </si>
  <si>
    <t>RFL &gt; 195, FL100@NIZ</t>
  </si>
  <si>
    <t>LFMN_TWR</t>
  </si>
  <si>
    <t>Nice Tower</t>
  </si>
  <si>
    <t>118.700</t>
  </si>
  <si>
    <t>ABLAK 7R</t>
  </si>
  <si>
    <t>| FL200 -FL120| / FL80</t>
  </si>
  <si>
    <t>100 / 70</t>
  </si>
  <si>
    <t>LFMN_GND</t>
  </si>
  <si>
    <t>Nice Ground</t>
  </si>
  <si>
    <t>NISAR 7R</t>
  </si>
  <si>
    <t>| FL340 / FL80</t>
  </si>
  <si>
    <t>LFMN_DEL</t>
  </si>
  <si>
    <t>Nice Preflight</t>
  </si>
  <si>
    <t>PERUS 7R</t>
  </si>
  <si>
    <t>| FL190 / FL80</t>
  </si>
  <si>
    <t>100</t>
  </si>
  <si>
    <t>J</t>
  </si>
  <si>
    <t>RFL &gt; 125</t>
  </si>
  <si>
    <t>BORDI 7R</t>
  </si>
  <si>
    <t>NERAS</t>
  </si>
  <si>
    <t>FL170 / FL70</t>
  </si>
  <si>
    <t>KERIT 7R</t>
  </si>
  <si>
    <t>LONSU 7R</t>
  </si>
  <si>
    <t>RFL &gt; 195, FL100 @NIZ</t>
  </si>
  <si>
    <t>SODRI 7R</t>
  </si>
  <si>
    <t>RFL &lt; 195</t>
  </si>
  <si>
    <t>Nord : WN - NB - NA</t>
  </si>
  <si>
    <t>VEVAR 7R</t>
  </si>
  <si>
    <t>FL29 / FL70</t>
  </si>
  <si>
    <t>Ouest : WN - WA - EW</t>
  </si>
  <si>
    <t>Est : EC - E</t>
  </si>
  <si>
    <t>Sud : SA - SW</t>
  </si>
  <si>
    <t>Rwy 04 : droite 1000 ft</t>
  </si>
  <si>
    <t>Rwt 22 : gauche 1000ft</t>
  </si>
  <si>
    <t>RFL &lt; 115 / Dest LFTH</t>
  </si>
  <si>
    <t>Transfert VFR pour Cannes sur SB 1000ft</t>
  </si>
  <si>
    <t xml:space="preserve">Survol du cap d'Antibes et du cap Ferrat est </t>
  </si>
  <si>
    <t xml:space="preserve">Hélicoptères : </t>
  </si>
  <si>
    <t>Config 04 : TO 300ft sur ME (pas de TO/LDG simultané en 04R</t>
  </si>
  <si>
    <t>TORA 04R</t>
  </si>
  <si>
    <t>Puis tranits HE</t>
  </si>
  <si>
    <t>Q3</t>
  </si>
  <si>
    <t>Config 22 : TO 300ft sur MS (pas de TO/LDG simultané en 22L</t>
  </si>
  <si>
    <t>Puis transits HS</t>
  </si>
  <si>
    <t>B3</t>
  </si>
  <si>
    <t>Procédures Particulières</t>
  </si>
  <si>
    <t>Procédures d'Approches 04</t>
  </si>
  <si>
    <t>Départ à destination de Corse</t>
  </si>
  <si>
    <t>IAF:MUS/NERAS IF:BISBO</t>
  </si>
  <si>
    <t>VOR A</t>
  </si>
  <si>
    <t>109.2 / 354° (CGS)</t>
  </si>
  <si>
    <t>04 L</t>
  </si>
  <si>
    <t>109.95 / 043°</t>
  </si>
  <si>
    <t>IAF:MUS/NERAS IF:LEMPU</t>
  </si>
  <si>
    <t>- /-</t>
  </si>
  <si>
    <t>04 R</t>
  </si>
  <si>
    <t>110.7 / 041°</t>
  </si>
  <si>
    <t>IAF:MUS/NERAS IF:NA</t>
  </si>
  <si>
    <t>IAF:MUS/NERAS IF:RAPOT</t>
  </si>
  <si>
    <t xml:space="preserve">- / - </t>
  </si>
  <si>
    <t xml:space="preserve">RNP A préferentielle - Meteo mini : Jour Visi 10k, plafond 2500' / Nuit Visi 10k, plafond 3000' </t>
  </si>
  <si>
    <t>Main Droite - 143°                                     323° - T=1.5min</t>
  </si>
  <si>
    <t>Zp : FL130-FL170
MAX IAS 200kt</t>
  </si>
  <si>
    <t>Main Droite - R134/31NM STP
314° - 40NM STP</t>
  </si>
  <si>
    <t>Zp : FL160-FL230
MAX IAS 240kt</t>
  </si>
  <si>
    <t>Main Gauche- 148°
328° - T=1min</t>
  </si>
  <si>
    <t>Zp : FL080-FL140
MAX IAS 230kt</t>
  </si>
  <si>
    <t>Main Droite - R117/30NM AZR
117° - 35NM AZR</t>
  </si>
  <si>
    <t>Zp : FL070-FL140
MAX IAS 230kt</t>
  </si>
  <si>
    <t>SID 22</t>
  </si>
  <si>
    <t>Procédures d'Approches 22 IAF MUS / NERAS</t>
  </si>
  <si>
    <t>SOTOX - IF : NANAX</t>
  </si>
  <si>
    <t>VOR B</t>
  </si>
  <si>
    <t>109.65 / 268°</t>
  </si>
  <si>
    <t>IF: BADPO</t>
  </si>
  <si>
    <t>VOR C</t>
  </si>
  <si>
    <t>109.2 / 263°</t>
  </si>
  <si>
    <t>IF : D18 CGS</t>
  </si>
  <si>
    <t>TORA 22L</t>
  </si>
  <si>
    <t>EY</t>
  </si>
  <si>
    <r>
      <rPr>
        <b/>
        <sz val="20"/>
        <color rgb="FF000000"/>
        <rFont val="Arial"/>
        <family val="2"/>
      </rPr>
      <t xml:space="preserve">LFMV - </t>
    </r>
    <r>
      <rPr>
        <sz val="20"/>
        <color rgb="FF000000"/>
        <rFont val="Arial"/>
        <family val="2"/>
      </rPr>
      <t>Avignon Caumont</t>
    </r>
  </si>
  <si>
    <t>Rwy 17/35</t>
  </si>
  <si>
    <t>MJ 6S</t>
  </si>
  <si>
    <t>MEN 5C</t>
  </si>
  <si>
    <t>CM / ORG</t>
  </si>
  <si>
    <t>- / 3000ft (&amp;3200ft)</t>
  </si>
  <si>
    <t>LFMV_TWR</t>
  </si>
  <si>
    <t>Avignon Tower</t>
  </si>
  <si>
    <t>122.600</t>
  </si>
  <si>
    <t>LACAZ 5C</t>
  </si>
  <si>
    <t>LFMV_GND</t>
  </si>
  <si>
    <t>Avignon Ground</t>
  </si>
  <si>
    <t>121.755</t>
  </si>
  <si>
    <t>MTL 5C</t>
  </si>
  <si>
    <t>RARUS 6S</t>
  </si>
  <si>
    <t>NG 5C</t>
  </si>
  <si>
    <t>TRETS 6S</t>
  </si>
  <si>
    <t>MJ 6N</t>
  </si>
  <si>
    <t>Nord : NA - NW - Connaux</t>
  </si>
  <si>
    <t>Est : NE ; E</t>
  </si>
  <si>
    <t>RNP X</t>
  </si>
  <si>
    <t>IF : IV17X</t>
  </si>
  <si>
    <t>IF à 1800 ft</t>
  </si>
  <si>
    <t>RARUS 6N</t>
  </si>
  <si>
    <t>Sud : SW ; SE ; CV - PS/ME</t>
  </si>
  <si>
    <t>IF : IV17Y</t>
  </si>
  <si>
    <t>TRETS 6N</t>
  </si>
  <si>
    <t>IF : ARMIV</t>
  </si>
  <si>
    <t>IF à 3200 ft</t>
  </si>
  <si>
    <t>Rwy 17 : gauche 1100ft</t>
  </si>
  <si>
    <t>1700</t>
  </si>
  <si>
    <t>369 / 158°</t>
  </si>
  <si>
    <t>IAF CM</t>
  </si>
  <si>
    <t>Rwy 35 : droite 1100ft</t>
  </si>
  <si>
    <t>- / 347°</t>
  </si>
  <si>
    <t>IAF CM &amp; ORG</t>
  </si>
  <si>
    <t>Limiter les survols de la ville d'Avignon à l'ouest.</t>
  </si>
  <si>
    <r>
      <rPr>
        <b/>
        <sz val="11"/>
        <color rgb="FF000000"/>
        <rFont val="Arial"/>
        <family val="2"/>
      </rPr>
      <t>CM</t>
    </r>
    <r>
      <rPr>
        <sz val="11"/>
        <color theme="1"/>
        <rFont val="Calibri"/>
        <family val="2"/>
        <scheme val="minor"/>
      </rPr>
      <t xml:space="preserve"> </t>
    </r>
    <r>
      <rPr>
        <i/>
        <sz val="10"/>
        <color rgb="FF000000"/>
        <rFont val="Arial"/>
        <family val="2"/>
      </rPr>
      <t>(CONV NDB)</t>
    </r>
  </si>
  <si>
    <t>Main Gauche - 026°
206° - T=1min</t>
  </si>
  <si>
    <t>Zp : 3000ft-FL070
MAX IAS170kt</t>
  </si>
  <si>
    <r>
      <rPr>
        <b/>
        <sz val="11"/>
        <color rgb="FF000000"/>
        <rFont val="Arial"/>
        <family val="2"/>
      </rPr>
      <t>ORG</t>
    </r>
    <r>
      <rPr>
        <i/>
        <sz val="10"/>
        <color rgb="FF000000"/>
        <rFont val="Arial"/>
        <family val="2"/>
      </rPr>
      <t xml:space="preserve"> (CONV NDB)</t>
    </r>
  </si>
  <si>
    <t>Main Droite - 170°
350° - T=1min</t>
  </si>
  <si>
    <t>Zp : 3200ft-4200ft
MAX IAS170kt</t>
  </si>
  <si>
    <r>
      <rPr>
        <b/>
        <sz val="20"/>
        <color rgb="FF000000"/>
        <rFont val="Arial"/>
        <family val="2"/>
      </rPr>
      <t>LFTH -</t>
    </r>
    <r>
      <rPr>
        <sz val="20"/>
        <color rgb="FF000000"/>
        <rFont val="Arial"/>
        <family val="2"/>
      </rPr>
      <t xml:space="preserve"> Hyeres le Palyvestre</t>
    </r>
  </si>
  <si>
    <t>BIRGO 2E</t>
  </si>
  <si>
    <t>Toulon Approach</t>
  </si>
  <si>
    <t>126.325</t>
  </si>
  <si>
    <t>ABDIL 3T</t>
  </si>
  <si>
    <t>PALME</t>
  </si>
  <si>
    <t>|FL190 / 3000ft</t>
  </si>
  <si>
    <t>JULEE 2E</t>
  </si>
  <si>
    <t>LFTH_TWR</t>
  </si>
  <si>
    <t>Hyeres Tower</t>
  </si>
  <si>
    <t>121.000</t>
  </si>
  <si>
    <t>ABLAK 3T</t>
  </si>
  <si>
    <t>|FL200 / 3000ft</t>
  </si>
  <si>
    <t>LERMA 2E</t>
  </si>
  <si>
    <t>LFTH_GND</t>
  </si>
  <si>
    <t>Hyeres Ground</t>
  </si>
  <si>
    <t>CUERS 2</t>
  </si>
  <si>
    <t>- / voir APP</t>
  </si>
  <si>
    <t>OMARD 2E</t>
  </si>
  <si>
    <t>JULEE 2</t>
  </si>
  <si>
    <t>STP 2E</t>
  </si>
  <si>
    <t>VAREK 2E</t>
  </si>
  <si>
    <t>LERMA 2T</t>
  </si>
  <si>
    <t>TH406</t>
  </si>
  <si>
    <t>Nord : MR ; SA</t>
  </si>
  <si>
    <t>OMARD 2T</t>
  </si>
  <si>
    <t>BIRGO 2W</t>
  </si>
  <si>
    <t>Est : DG ; VC ; CL</t>
  </si>
  <si>
    <t>PERUS 3T</t>
  </si>
  <si>
    <t>JULEE 2W</t>
  </si>
  <si>
    <t>Ouest : PC ; MC</t>
  </si>
  <si>
    <t>RUBIT 2</t>
  </si>
  <si>
    <t>LERMA 2W</t>
  </si>
  <si>
    <t>Sud : ST</t>
  </si>
  <si>
    <t>STP 2</t>
  </si>
  <si>
    <t>OMARD 2W</t>
  </si>
  <si>
    <t>VAREK 2H</t>
  </si>
  <si>
    <t>STP 2W</t>
  </si>
  <si>
    <t>Rwy 05 : droite 1000ft</t>
  </si>
  <si>
    <t>VAREK 2P</t>
  </si>
  <si>
    <t>VAREK 2W</t>
  </si>
  <si>
    <t>Rwy 23 : gauche 1000ft</t>
  </si>
  <si>
    <t>XATEL 3T</t>
  </si>
  <si>
    <t>|FL310 - FL200| / 3000ft</t>
  </si>
  <si>
    <t>Rwy 31 : droite 1000ft</t>
  </si>
  <si>
    <t>Rwy 13</t>
  </si>
  <si>
    <t>BIRGO 1S</t>
  </si>
  <si>
    <t>Transit VFR Nord : (Ouest)   SA - LA MOLE   (Est)</t>
  </si>
  <si>
    <t>JULEE 1S</t>
  </si>
  <si>
    <t>Transit VFR Sud : (Ouest)   PT - ST - ET   (Est)</t>
  </si>
  <si>
    <t>108.1 / 050°</t>
  </si>
  <si>
    <t>IAF PALME</t>
  </si>
  <si>
    <t>STP 1S</t>
  </si>
  <si>
    <t>- / 050°</t>
  </si>
  <si>
    <t>IAF TH404 / TH406 / PALME</t>
  </si>
  <si>
    <t>RWY 05 / 23 piste principale</t>
  </si>
  <si>
    <t>PAR</t>
  </si>
  <si>
    <t>1900</t>
  </si>
  <si>
    <t>109.0 / 050°</t>
  </si>
  <si>
    <t>Rwy 31</t>
  </si>
  <si>
    <t>RWY 13 / 31 secondaire utilisable lorsque les conditons MET ne permettent plus l'utilisation de la 05/23 ou en cas d'indisponibilité de celle-ci.</t>
  </si>
  <si>
    <t>BIRGO 1N</t>
  </si>
  <si>
    <t>JULEE 1N</t>
  </si>
  <si>
    <t>STP 1N</t>
  </si>
  <si>
    <t>Limitation Vent : tous QFU, limitation vents traversier maximum 25kts RWY sèche, 20kts RWY mouillée.</t>
  </si>
  <si>
    <r>
      <rPr>
        <b/>
        <sz val="11"/>
        <color rgb="FF000000"/>
        <rFont val="Arial"/>
        <family val="2"/>
      </rPr>
      <t xml:space="preserve">Piste 05/23 </t>
    </r>
    <r>
      <rPr>
        <sz val="11"/>
        <color theme="1"/>
        <rFont val="Calibri"/>
        <family val="2"/>
        <scheme val="minor"/>
      </rPr>
      <t xml:space="preserve">: dans l'axe 1200ft puis route direct en montée vers mini sécu
</t>
    </r>
    <r>
      <rPr>
        <b/>
        <sz val="11"/>
        <color rgb="FF000000"/>
        <rFont val="Arial"/>
        <family val="2"/>
      </rPr>
      <t>Piste 13</t>
    </r>
    <r>
      <rPr>
        <sz val="11"/>
        <color theme="1"/>
        <rFont val="Calibri"/>
        <family val="2"/>
        <scheme val="minor"/>
      </rPr>
      <t xml:space="preserve"> : Suivre RM134 jusqu'à D6,1NM HYE puis route directe en montée vers altitude de sécurité en route
</t>
    </r>
    <r>
      <rPr>
        <b/>
        <sz val="11"/>
        <color rgb="FF000000"/>
        <rFont val="Arial"/>
        <family val="2"/>
      </rPr>
      <t>Piste 31</t>
    </r>
    <r>
      <rPr>
        <sz val="11"/>
        <color theme="1"/>
        <rFont val="Calibri"/>
        <family val="2"/>
        <scheme val="minor"/>
      </rPr>
      <t xml:space="preserve"> : Suivre RM304 jusqu'q 2500ft puis route directe en montée vers l'altitude de sécurité en route</t>
    </r>
  </si>
  <si>
    <r>
      <rPr>
        <b/>
        <sz val="11"/>
        <color rgb="FF000000"/>
        <rFont val="Arial"/>
        <family val="2"/>
      </rPr>
      <t>PALME</t>
    </r>
    <r>
      <rPr>
        <i/>
        <sz val="10"/>
        <color rgb="FF000000"/>
        <rFont val="Arial"/>
        <family val="2"/>
      </rPr>
      <t xml:space="preserve"> (CONV
VOR/DME)</t>
    </r>
  </si>
  <si>
    <t>Main Droite - R248/TLN 12Nm HYE
248° - 18NM HYE</t>
  </si>
  <si>
    <t>Zp : 2400ft-FL080
MAX IAS 210kt</t>
  </si>
  <si>
    <t>LFMD</t>
  </si>
  <si>
    <t>Bastia - LFKB</t>
  </si>
  <si>
    <t>Calvi - LFKC</t>
  </si>
  <si>
    <t>Figari - LFKF</t>
  </si>
  <si>
    <t>Ajaccio - LFKJ</t>
  </si>
  <si>
    <t>Cannes - LFMD</t>
  </si>
  <si>
    <t>Nice - LFMN</t>
  </si>
  <si>
    <t>Toulon - LFTH</t>
  </si>
  <si>
    <t>Provence - LFML</t>
  </si>
  <si>
    <t>Avignon - LFMV</t>
  </si>
  <si>
    <t>Général</t>
  </si>
  <si>
    <t>Reformatage du mémo</t>
  </si>
  <si>
    <t>Aéroports du secteur Sud</t>
  </si>
  <si>
    <t>BADOD 7A</t>
  </si>
  <si>
    <t>BADOD 7C</t>
  </si>
  <si>
    <t>BASIP 7A</t>
  </si>
  <si>
    <t>BODRU 7A</t>
  </si>
  <si>
    <t>EPOLA 7A</t>
  </si>
  <si>
    <t>EPOLO 7B</t>
  </si>
  <si>
    <t>IRMAR 7A</t>
  </si>
  <si>
    <t>IRMAR 7C</t>
  </si>
  <si>
    <t>LANKO 7A</t>
  </si>
  <si>
    <t>LANKO 7B</t>
  </si>
  <si>
    <t>LONSU 7B</t>
  </si>
  <si>
    <t>OKTET 7A</t>
  </si>
  <si>
    <t>OKTET 7C</t>
  </si>
  <si>
    <t>PERUS 7A</t>
  </si>
  <si>
    <t>RUBAS 7A</t>
  </si>
  <si>
    <t>RUBIT 7A</t>
  </si>
  <si>
    <t>RUBIT 7B</t>
  </si>
  <si>
    <t>SODRI 7A</t>
  </si>
  <si>
    <t>SODRI 7B</t>
  </si>
  <si>
    <t>TURIL 7A</t>
  </si>
  <si>
    <t>TURIL 7B</t>
  </si>
  <si>
    <t>VAREK 7A</t>
  </si>
  <si>
    <t>VAREK 7B</t>
  </si>
  <si>
    <t>AIRAC2203</t>
  </si>
  <si>
    <t>Florian Hartmann</t>
  </si>
  <si>
    <t>BADOD 7X</t>
  </si>
  <si>
    <t>BADOD 7Z</t>
  </si>
  <si>
    <t>BASIP 7X</t>
  </si>
  <si>
    <t>BODRU 7X</t>
  </si>
  <si>
    <t>EPOLO 7X</t>
  </si>
  <si>
    <t>EPOLO 7Y</t>
  </si>
  <si>
    <t>IRMAR 7P</t>
  </si>
  <si>
    <t>Haute Perf</t>
  </si>
  <si>
    <t>IRMAR 7X</t>
  </si>
  <si>
    <t>IRMAR 7Z</t>
  </si>
  <si>
    <t>LANKO 7X</t>
  </si>
  <si>
    <t>LANKO 7Y</t>
  </si>
  <si>
    <t>LONSU 7X</t>
  </si>
  <si>
    <t>LONSU 7Y</t>
  </si>
  <si>
    <t>OKTET 7X</t>
  </si>
  <si>
    <t>OKTET 7Z</t>
  </si>
  <si>
    <t>PERUS 7X</t>
  </si>
  <si>
    <t>RUBAS 7X</t>
  </si>
  <si>
    <t>RUBIT 7X</t>
  </si>
  <si>
    <t>RUBIT 7Y</t>
  </si>
  <si>
    <t>SODRI 7X</t>
  </si>
  <si>
    <t>SODRI 7Y</t>
  </si>
  <si>
    <t>TURIL 7X</t>
  </si>
  <si>
    <t>TURIL 7Y</t>
  </si>
  <si>
    <t>VAREK 7X</t>
  </si>
  <si>
    <t>VAREK 7Y</t>
  </si>
  <si>
    <r>
      <t xml:space="preserve">Coordination MN/KB et MN/KJ pour transit </t>
    </r>
    <r>
      <rPr>
        <b/>
        <u/>
        <sz val="10"/>
        <color rgb="FFFF0000"/>
        <rFont val="Arial"/>
        <family val="2"/>
      </rPr>
      <t>SI</t>
    </r>
    <r>
      <rPr>
        <b/>
        <sz val="10"/>
        <color rgb="FFFF0000"/>
        <rFont val="Arial"/>
        <family val="2"/>
      </rPr>
      <t xml:space="preserve"> LFMM_S_CTR donne son accord</t>
    </r>
  </si>
  <si>
    <t xml:space="preserve">MAI à SEP : </t>
  </si>
  <si>
    <t>LFMN: Refonte des SID suite à supression NC remplacé par RNAV/ ORKAC, NIZ devient DME uniquement //  Mise en page refaite</t>
  </si>
  <si>
    <t>BTA 1R</t>
  </si>
  <si>
    <t>CORSI 1R</t>
  </si>
  <si>
    <t>CV 1R</t>
  </si>
  <si>
    <t>LONSU 1R</t>
  </si>
  <si>
    <t>NEGAT 1R</t>
  </si>
  <si>
    <t>Dep 20, à 1200ft dct Iddol puis direct point en route</t>
  </si>
  <si>
    <t>IDDOL</t>
  </si>
  <si>
    <t>IAF : IDDOL</t>
  </si>
  <si>
    <r>
      <t>IDDOL</t>
    </r>
    <r>
      <rPr>
        <i/>
        <sz val="10"/>
        <color rgb="FF000000"/>
        <rFont val="Arial"/>
        <family val="2"/>
      </rPr>
      <t xml:space="preserve"> (CONV&amp;RNAV NDB)</t>
    </r>
  </si>
  <si>
    <t>Zp : 4000ft - FL100
MAX IAS 220kt</t>
  </si>
  <si>
    <t>Départ Omnidirectionnel</t>
  </si>
  <si>
    <t xml:space="preserve">Il existe un départ omnidirectionnel sectorisé, utilisable sur clairance ATC, en vue d’un guidage radar pour rejoindre le SID initialement assigné. La proximité des reliefs limite le secteur de départ entre les caps magnétiques 020° et 150°. La clairance avant décollage est la suivante en fonction de la piste : </t>
  </si>
  <si>
    <t xml:space="preserve"> Piste 16 : « Monter route 160° mag à 400ft AAL et tourner à gauche au cap XXX° en montée vers le niveau XXXX ».</t>
  </si>
  <si>
    <t>Ce guidage radar est le plus souvent à l’initiative du contrôle, afin de réguler le flux des départs mais peut très bien faire l’objet d’une demande du pilote.</t>
  </si>
  <si>
    <t xml:space="preserve"> Piste 34 : « Monter route 340° mag à 400ft AAL et tourner à droite au cap XXX° en montée vers le niveau XXXX ».</t>
  </si>
  <si>
    <t>RNP X       (LPV only)</t>
  </si>
  <si>
    <t>Piste 36, privilégier une montée axe décalé pour libérer l'axe d'approche. Mais attention aux reliefs à l'est et à l'ouest.
Piste 18, passant la DER, virage à gauche direct CV puis premier point en route, en montée vers l'altitude de sécurité en route.</t>
  </si>
  <si>
    <r>
      <t>ILROU</t>
    </r>
    <r>
      <rPr>
        <i/>
        <sz val="10"/>
        <color rgb="FF000000"/>
        <rFont val="Arial"/>
        <family val="2"/>
      </rPr>
      <t xml:space="preserve"> (CONV DME)</t>
    </r>
  </si>
  <si>
    <t>Mise en page divers</t>
  </si>
  <si>
    <t>Supressions NDBs</t>
  </si>
  <si>
    <t>Bien garder les trafiques en dessous de l'axe de l'ILS 04 de Nice lorsqu'en service</t>
  </si>
  <si>
    <r>
      <t>SVFR :</t>
    </r>
    <r>
      <rPr>
        <sz val="11"/>
        <color theme="1"/>
        <rFont val="Calibri"/>
        <family val="2"/>
        <scheme val="minor"/>
      </rPr>
      <t xml:space="preserve"> *NIL*</t>
    </r>
  </si>
  <si>
    <t>Approches initiales</t>
  </si>
  <si>
    <r>
      <t xml:space="preserve">LFKB - </t>
    </r>
    <r>
      <rPr>
        <sz val="20"/>
        <color rgb="FF000000"/>
        <rFont val="Arial"/>
        <family val="2"/>
      </rPr>
      <t>Bastia Poretta -</t>
    </r>
    <r>
      <rPr>
        <b/>
        <sz val="20"/>
        <color rgb="FF000000"/>
        <rFont val="Arial"/>
        <family val="2"/>
      </rPr>
      <t xml:space="preserve"> </t>
    </r>
    <r>
      <rPr>
        <i/>
        <sz val="20"/>
        <color rgb="FF000000"/>
        <rFont val="Arial"/>
        <family val="2"/>
      </rPr>
      <t>configuration 16</t>
    </r>
  </si>
  <si>
    <r>
      <t xml:space="preserve">LFKB - </t>
    </r>
    <r>
      <rPr>
        <sz val="20"/>
        <color rgb="FF000000"/>
        <rFont val="Arial"/>
        <family val="2"/>
      </rPr>
      <t>Bastia Poretta</t>
    </r>
    <r>
      <rPr>
        <b/>
        <sz val="20"/>
        <color rgb="FF000000"/>
        <rFont val="Arial"/>
        <family val="2"/>
      </rPr>
      <t xml:space="preserve"> </t>
    </r>
    <r>
      <rPr>
        <sz val="20"/>
        <color rgb="FF000000"/>
        <rFont val="Arial"/>
        <family val="2"/>
      </rPr>
      <t xml:space="preserve">- </t>
    </r>
    <r>
      <rPr>
        <i/>
        <sz val="20"/>
        <color rgb="FF000000"/>
        <rFont val="Arial"/>
        <family val="2"/>
      </rPr>
      <t>configuration 34</t>
    </r>
  </si>
  <si>
    <r>
      <t xml:space="preserve">LFML - </t>
    </r>
    <r>
      <rPr>
        <sz val="20"/>
        <color rgb="FF000000"/>
        <rFont val="Arial"/>
        <family val="2"/>
      </rPr>
      <t xml:space="preserve">Marseille Provence - </t>
    </r>
    <r>
      <rPr>
        <i/>
        <sz val="20"/>
        <color rgb="FF000000"/>
        <rFont val="Arial"/>
        <family val="2"/>
      </rPr>
      <t>configuration 31</t>
    </r>
  </si>
  <si>
    <r>
      <t xml:space="preserve">LFML - </t>
    </r>
    <r>
      <rPr>
        <sz val="20"/>
        <color rgb="FF000000"/>
        <rFont val="Arial"/>
        <family val="2"/>
      </rPr>
      <t>Marseille Provence</t>
    </r>
    <r>
      <rPr>
        <b/>
        <sz val="20"/>
        <color rgb="FF000000"/>
        <rFont val="Arial"/>
        <family val="2"/>
      </rPr>
      <t xml:space="preserve"> </t>
    </r>
    <r>
      <rPr>
        <sz val="20"/>
        <color rgb="FF000000"/>
        <rFont val="Arial"/>
        <family val="2"/>
      </rPr>
      <t>-</t>
    </r>
    <r>
      <rPr>
        <b/>
        <sz val="20"/>
        <color rgb="FF000000"/>
        <rFont val="Arial"/>
        <family val="2"/>
      </rPr>
      <t xml:space="preserve"> </t>
    </r>
    <r>
      <rPr>
        <i/>
        <sz val="20"/>
        <color rgb="FF000000"/>
        <rFont val="Arial"/>
        <family val="2"/>
      </rPr>
      <t>configuration 13</t>
    </r>
  </si>
  <si>
    <t>Passant seuil de piste opposé, virage à droite cap entre 105° et 180° (à coordonner avec l’approche) et monter à 3000 pieds puis transférer à l’APP.</t>
  </si>
  <si>
    <t>Passant seuil de piste opposé, virage gauche cap entre 105° et 180° (à coordonner avec l’approche) et monter 3000 pieds puis transférer à l’APP</t>
  </si>
  <si>
    <r>
      <t xml:space="preserve">LFMN - </t>
    </r>
    <r>
      <rPr>
        <sz val="20"/>
        <color rgb="FF000000"/>
        <rFont val="Arial"/>
        <family val="2"/>
      </rPr>
      <t xml:space="preserve">Nice Côte d'Azur - </t>
    </r>
    <r>
      <rPr>
        <i/>
        <sz val="20"/>
        <color rgb="FF000000"/>
        <rFont val="Arial"/>
        <family val="2"/>
      </rPr>
      <t>configuration 04</t>
    </r>
  </si>
  <si>
    <r>
      <t xml:space="preserve">RNP Y </t>
    </r>
    <r>
      <rPr>
        <sz val="8"/>
        <color rgb="FF993300"/>
        <rFont val="Arial"/>
        <family val="2"/>
      </rPr>
      <t>(LNAV)</t>
    </r>
  </si>
  <si>
    <r>
      <t xml:space="preserve">strictement </t>
    </r>
    <r>
      <rPr>
        <b/>
        <sz val="12"/>
        <color rgb="FFFF0000"/>
        <rFont val="Arial"/>
        <family val="2"/>
      </rPr>
      <t>INTERDIT</t>
    </r>
  </si>
  <si>
    <r>
      <t>AMGEL</t>
    </r>
    <r>
      <rPr>
        <i/>
        <sz val="10"/>
        <color rgb="FF000000"/>
        <rFont val="Arial"/>
        <family val="2"/>
      </rPr>
      <t xml:space="preserve"> (RNAV)</t>
    </r>
  </si>
  <si>
    <r>
      <t>AMFOU</t>
    </r>
    <r>
      <rPr>
        <i/>
        <sz val="10"/>
        <color rgb="FF000000"/>
        <rFont val="Arial"/>
        <family val="2"/>
      </rPr>
      <t xml:space="preserve"> (CONV
VOR/DME)</t>
    </r>
  </si>
  <si>
    <r>
      <t xml:space="preserve">MUS </t>
    </r>
    <r>
      <rPr>
        <i/>
        <sz val="10"/>
        <color rgb="FF000000"/>
        <rFont val="Arial"/>
        <family val="2"/>
      </rPr>
      <t>(CONV NDB)</t>
    </r>
  </si>
  <si>
    <r>
      <t>NERAS</t>
    </r>
    <r>
      <rPr>
        <sz val="11"/>
        <color theme="1"/>
        <rFont val="Arial"/>
        <family val="2"/>
      </rPr>
      <t xml:space="preserve"> </t>
    </r>
    <r>
      <rPr>
        <i/>
        <sz val="10"/>
        <color rgb="FF000000"/>
        <rFont val="Arial"/>
        <family val="2"/>
      </rPr>
      <t>(CONV
VOR/DME)</t>
    </r>
  </si>
  <si>
    <r>
      <t xml:space="preserve">LFMN - </t>
    </r>
    <r>
      <rPr>
        <sz val="20"/>
        <color rgb="FF000000"/>
        <rFont val="Arial"/>
        <family val="2"/>
      </rPr>
      <t xml:space="preserve">Nice Côte d'Azur - </t>
    </r>
    <r>
      <rPr>
        <i/>
        <sz val="20"/>
        <color rgb="FF000000"/>
        <rFont val="Arial"/>
        <family val="2"/>
      </rPr>
      <t>configuration 22</t>
    </r>
  </si>
  <si>
    <r>
      <t xml:space="preserve">RNAV D </t>
    </r>
    <r>
      <rPr>
        <sz val="8"/>
        <color rgb="FF993300"/>
        <rFont val="Arial"/>
        <family val="2"/>
      </rPr>
      <t>+ VPT D</t>
    </r>
  </si>
  <si>
    <r>
      <t>SVFR :</t>
    </r>
    <r>
      <rPr>
        <sz val="12"/>
        <color theme="1"/>
        <rFont val="Calibri"/>
        <family val="2"/>
        <scheme val="minor"/>
      </rPr>
      <t xml:space="preserve"> NIL</t>
    </r>
  </si>
  <si>
    <r>
      <t xml:space="preserve">Si piste contaminée et vents traversiers </t>
    </r>
    <r>
      <rPr>
        <b/>
        <sz val="12"/>
        <color rgb="FFFF0000"/>
        <rFont val="Calibri"/>
        <family val="2"/>
      </rPr>
      <t>≥</t>
    </r>
    <r>
      <rPr>
        <b/>
        <sz val="12"/>
        <color rgb="FFFF0000"/>
        <rFont val="Arial"/>
        <family val="2"/>
      </rPr>
      <t xml:space="preserve"> 20 knt, la piste est fermée.</t>
    </r>
  </si>
  <si>
    <t>RFL &lt; FL145. Réservé TMA Nice.  5000ft sur BTA</t>
  </si>
  <si>
    <t>6200 ft mini sur BTA</t>
  </si>
  <si>
    <r>
      <t>SVFR :</t>
    </r>
    <r>
      <rPr>
        <sz val="11"/>
        <color theme="1"/>
        <rFont val="Calibri"/>
        <family val="2"/>
        <scheme val="minor"/>
      </rPr>
      <t xml:space="preserve"> *NIL*</t>
    </r>
  </si>
  <si>
    <t>Procédures d'approche</t>
  </si>
  <si>
    <t>Retour Accueil</t>
  </si>
  <si>
    <t>Configuration 34</t>
  </si>
  <si>
    <t>Configuration 16</t>
  </si>
  <si>
    <t>Configuration 23</t>
  </si>
  <si>
    <t>Configuration 05</t>
  </si>
  <si>
    <t>Configuration Parata</t>
  </si>
  <si>
    <t>Configuration Horro</t>
  </si>
  <si>
    <t>Configuration 31</t>
  </si>
  <si>
    <t>Configuration 13</t>
  </si>
  <si>
    <t>QFU préférentiel jusque 6kt de composante arrière</t>
  </si>
  <si>
    <t>Configuration 22</t>
  </si>
  <si>
    <t>Configuration 04</t>
  </si>
  <si>
    <t>Actualisation METAR tout les 5 minutes.</t>
  </si>
  <si>
    <t>Correctif Metar (LFMM-ACH)</t>
  </si>
  <si>
    <t>VAREK 2F</t>
  </si>
  <si>
    <t>LFKJ : MAJ des STAR suite à suppression IS remplacé par RNAV /IDDOL et VAREK1R devien VAREK2F</t>
  </si>
  <si>
    <t>METAR</t>
  </si>
  <si>
    <r>
      <rPr>
        <b/>
        <sz val="12"/>
        <color rgb="FF000000"/>
        <rFont val="Arial"/>
        <family val="2"/>
      </rPr>
      <t>TA : 5000ft</t>
    </r>
    <r>
      <rPr>
        <sz val="12"/>
        <color rgb="FF000000"/>
        <rFont val="Arial"/>
        <family val="2"/>
      </rPr>
      <t xml:space="preserve">         ALT AD: 210ft</t>
    </r>
  </si>
  <si>
    <r>
      <rPr>
        <b/>
        <sz val="12"/>
        <color rgb="FF000000"/>
        <rFont val="Arial"/>
        <family val="2"/>
      </rPr>
      <t xml:space="preserve">TA : 5000ft </t>
    </r>
    <r>
      <rPr>
        <sz val="12"/>
        <color rgb="FF000000"/>
        <rFont val="Arial"/>
        <family val="2"/>
      </rPr>
      <t xml:space="preserve">        ALT AD: 19ft</t>
    </r>
  </si>
  <si>
    <r>
      <rPr>
        <b/>
        <sz val="20"/>
        <color rgb="FF000000"/>
        <rFont val="Arial"/>
        <family val="2"/>
      </rPr>
      <t>LFKJ</t>
    </r>
    <r>
      <rPr>
        <sz val="20"/>
        <color rgb="FF000000"/>
        <rFont val="Arial"/>
        <family val="2"/>
      </rPr>
      <t xml:space="preserve"> - </t>
    </r>
    <r>
      <rPr>
        <sz val="20"/>
        <color rgb="FF000000"/>
        <rFont val="Arial"/>
        <family val="2"/>
      </rPr>
      <t>Ajaccio</t>
    </r>
    <r>
      <rPr>
        <b/>
        <sz val="20"/>
        <color rgb="FF000000"/>
        <rFont val="Arial"/>
        <family val="2"/>
      </rPr>
      <t xml:space="preserve"> </t>
    </r>
    <r>
      <rPr>
        <sz val="20"/>
        <color rgb="FF000000"/>
        <rFont val="Arial"/>
        <family val="2"/>
      </rPr>
      <t xml:space="preserve">Napoléon Bonaparte - </t>
    </r>
    <r>
      <rPr>
        <i/>
        <sz val="20"/>
        <color rgb="FF000000"/>
        <rFont val="Arial"/>
        <family val="2"/>
      </rPr>
      <t>configuration HORRO</t>
    </r>
  </si>
  <si>
    <r>
      <rPr>
        <b/>
        <sz val="20"/>
        <color rgb="FF000000"/>
        <rFont val="Arial"/>
        <family val="2"/>
      </rPr>
      <t>LFKJ</t>
    </r>
    <r>
      <rPr>
        <sz val="20"/>
        <color rgb="FF000000"/>
        <rFont val="Arial"/>
        <family val="2"/>
      </rPr>
      <t xml:space="preserve"> - </t>
    </r>
    <r>
      <rPr>
        <sz val="20"/>
        <color rgb="FF000000"/>
        <rFont val="Arial"/>
        <family val="2"/>
      </rPr>
      <t>Ajaccio</t>
    </r>
    <r>
      <rPr>
        <b/>
        <sz val="20"/>
        <color rgb="FF000000"/>
        <rFont val="Arial"/>
        <family val="2"/>
      </rPr>
      <t xml:space="preserve"> </t>
    </r>
    <r>
      <rPr>
        <sz val="20"/>
        <color rgb="FF000000"/>
        <rFont val="Arial"/>
        <family val="2"/>
      </rPr>
      <t xml:space="preserve">Napoléon Bonaparte - </t>
    </r>
    <r>
      <rPr>
        <i/>
        <sz val="20"/>
        <color rgb="FF000000"/>
        <rFont val="Arial"/>
        <family val="2"/>
      </rPr>
      <t>configuration PARATA</t>
    </r>
  </si>
  <si>
    <r>
      <t>T</t>
    </r>
    <r>
      <rPr>
        <b/>
        <sz val="12"/>
        <color rgb="FF000000"/>
        <rFont val="Arial"/>
        <family val="2"/>
      </rPr>
      <t>A : 5000ft</t>
    </r>
    <r>
      <rPr>
        <sz val="12"/>
        <color rgb="FF000000"/>
        <rFont val="Arial"/>
        <family val="2"/>
      </rPr>
      <t xml:space="preserve">         ALT AD: 19ft</t>
    </r>
  </si>
  <si>
    <r>
      <rPr>
        <b/>
        <sz val="20"/>
        <color rgb="FF000000"/>
        <rFont val="Arial"/>
        <family val="2"/>
      </rPr>
      <t>LFKF</t>
    </r>
    <r>
      <rPr>
        <sz val="20"/>
        <color rgb="FF000000"/>
        <rFont val="Arial"/>
        <family val="2"/>
      </rPr>
      <t xml:space="preserve"> - </t>
    </r>
    <r>
      <rPr>
        <sz val="20"/>
        <color rgb="FF000000"/>
        <rFont val="Arial"/>
        <family val="2"/>
      </rPr>
      <t>Figari</t>
    </r>
    <r>
      <rPr>
        <b/>
        <sz val="20"/>
        <color rgb="FF000000"/>
        <rFont val="Arial"/>
        <family val="2"/>
      </rPr>
      <t xml:space="preserve"> </t>
    </r>
    <r>
      <rPr>
        <sz val="20"/>
        <color rgb="FF000000"/>
        <rFont val="Arial"/>
        <family val="2"/>
      </rPr>
      <t xml:space="preserve">Sud Corse - </t>
    </r>
    <r>
      <rPr>
        <i/>
        <sz val="20"/>
        <color rgb="FF000000"/>
        <rFont val="Arial"/>
        <family val="2"/>
      </rPr>
      <t>configuration 05</t>
    </r>
  </si>
  <si>
    <r>
      <rPr>
        <b/>
        <sz val="12"/>
        <color rgb="FF000000"/>
        <rFont val="Arial"/>
        <family val="2"/>
      </rPr>
      <t>TA : 5000ft</t>
    </r>
    <r>
      <rPr>
        <sz val="12"/>
        <color rgb="FF000000"/>
        <rFont val="Arial"/>
        <family val="2"/>
      </rPr>
      <t xml:space="preserve">         ALT AD: 87ft</t>
    </r>
  </si>
  <si>
    <r>
      <rPr>
        <b/>
        <sz val="20"/>
        <color rgb="FF000000"/>
        <rFont val="Arial"/>
        <family val="2"/>
      </rPr>
      <t>LFKF</t>
    </r>
    <r>
      <rPr>
        <sz val="20"/>
        <color rgb="FF000000"/>
        <rFont val="Arial"/>
        <family val="2"/>
      </rPr>
      <t xml:space="preserve"> - </t>
    </r>
    <r>
      <rPr>
        <sz val="20"/>
        <color rgb="FF000000"/>
        <rFont val="Arial"/>
        <family val="2"/>
      </rPr>
      <t>Figari</t>
    </r>
    <r>
      <rPr>
        <b/>
        <sz val="20"/>
        <color rgb="FF000000"/>
        <rFont val="Arial"/>
        <family val="2"/>
      </rPr>
      <t xml:space="preserve"> </t>
    </r>
    <r>
      <rPr>
        <sz val="20"/>
        <color rgb="FF000000"/>
        <rFont val="Arial"/>
        <family val="2"/>
      </rPr>
      <t xml:space="preserve">Sud Corse - </t>
    </r>
    <r>
      <rPr>
        <i/>
        <sz val="20"/>
        <color rgb="FF000000"/>
        <rFont val="Arial"/>
        <family val="2"/>
      </rPr>
      <t>configuration 23</t>
    </r>
  </si>
  <si>
    <r>
      <rPr>
        <b/>
        <sz val="12"/>
        <color rgb="FF000000"/>
        <rFont val="Arial"/>
        <family val="2"/>
      </rPr>
      <t xml:space="preserve">TA : 5000ft </t>
    </r>
    <r>
      <rPr>
        <sz val="12"/>
        <color rgb="FF000000"/>
        <rFont val="Arial"/>
        <family val="2"/>
      </rPr>
      <t xml:space="preserve">        ALT AD: 70ft</t>
    </r>
  </si>
  <si>
    <r>
      <rPr>
        <b/>
        <sz val="12"/>
        <color rgb="FF000000"/>
        <rFont val="Arial"/>
        <family val="2"/>
      </rPr>
      <t xml:space="preserve">TA : 5000ft </t>
    </r>
    <r>
      <rPr>
        <sz val="12"/>
        <color rgb="FF000000"/>
        <rFont val="Arial"/>
        <family val="2"/>
      </rPr>
      <t xml:space="preserve">        ALT AD: 124ft</t>
    </r>
  </si>
  <si>
    <r>
      <t xml:space="preserve">Coordination MN/KB et MN/KJ pour transit </t>
    </r>
    <r>
      <rPr>
        <b/>
        <u/>
        <sz val="9"/>
        <color rgb="FFFF0000"/>
        <rFont val="Arial"/>
        <family val="2"/>
      </rPr>
      <t>SI</t>
    </r>
    <r>
      <rPr>
        <b/>
        <sz val="9"/>
        <color rgb="FFFF0000"/>
        <rFont val="Arial"/>
        <family val="2"/>
      </rPr>
      <t xml:space="preserve"> LFMM_S_CTR donne son accord</t>
    </r>
  </si>
  <si>
    <t>F145 max sf FIGARI ;                                                                                vers FIGARI FL145 Turboprops et Pistons, FL245 Jets</t>
  </si>
  <si>
    <r>
      <t>OCT à AVR:</t>
    </r>
    <r>
      <rPr>
        <sz val="12"/>
        <rFont val="Arial"/>
        <family val="2"/>
      </rPr>
      <t xml:space="preserve"> FL245 max tous aéronefs</t>
    </r>
    <r>
      <rPr>
        <b/>
        <sz val="12"/>
        <rFont val="Arial"/>
        <family val="2"/>
      </rPr>
      <t xml:space="preserve"> </t>
    </r>
  </si>
  <si>
    <t>FL145 max sf FIGARI ;                                                                                vers FIGARI FL145 Turboprops et Pistons, FL245 Jets</t>
  </si>
  <si>
    <r>
      <rPr>
        <b/>
        <sz val="12"/>
        <rFont val="Arial"/>
        <family val="2"/>
      </rPr>
      <t>OCT à AVR</t>
    </r>
    <r>
      <rPr>
        <sz val="12"/>
        <rFont val="Arial"/>
        <family val="2"/>
      </rPr>
      <t xml:space="preserve">: FL245 max tous aéronefs </t>
    </r>
  </si>
  <si>
    <r>
      <rPr>
        <b/>
        <sz val="12"/>
        <color rgb="FF000000"/>
        <rFont val="Arial"/>
        <family val="2"/>
      </rPr>
      <t>TA : 5000ft</t>
    </r>
    <r>
      <rPr>
        <sz val="12"/>
        <color rgb="FF000000"/>
        <rFont val="Arial"/>
        <family val="2"/>
      </rPr>
      <t xml:space="preserve">         ALT AD: 12ft</t>
    </r>
  </si>
  <si>
    <r>
      <rPr>
        <b/>
        <sz val="12"/>
        <color rgb="FF000000"/>
        <rFont val="Arial"/>
        <family val="2"/>
      </rPr>
      <t xml:space="preserve">TA : 5000ft </t>
    </r>
    <r>
      <rPr>
        <sz val="12"/>
        <color rgb="FF000000"/>
        <rFont val="Arial"/>
        <family val="2"/>
      </rPr>
      <t xml:space="preserve">        ALT AD: 12ft</t>
    </r>
  </si>
  <si>
    <r>
      <rPr>
        <b/>
        <sz val="12"/>
        <color rgb="FF000000"/>
        <rFont val="Arial"/>
        <family val="2"/>
      </rPr>
      <t xml:space="preserve">TA : 5000ft  </t>
    </r>
    <r>
      <rPr>
        <sz val="12"/>
        <color rgb="FF000000"/>
        <rFont val="Arial"/>
        <family val="2"/>
      </rPr>
      <t xml:space="preserve">       ALT AD: 14ft</t>
    </r>
  </si>
  <si>
    <r>
      <rPr>
        <b/>
        <sz val="12"/>
        <color rgb="FF000000"/>
        <rFont val="Arial"/>
        <family val="2"/>
      </rPr>
      <t xml:space="preserve">TA : 5000ft  </t>
    </r>
    <r>
      <rPr>
        <sz val="12"/>
        <color rgb="FF000000"/>
        <rFont val="Arial"/>
        <family val="2"/>
      </rPr>
      <t xml:space="preserve">       ALT AD: 13ft</t>
    </r>
  </si>
  <si>
    <t>AIRAC2205</t>
  </si>
  <si>
    <t>Changements AIRAC</t>
  </si>
  <si>
    <t>Main Droite - 096°/13NM FGI
276° - 10NM FGI</t>
  </si>
  <si>
    <t>Main Droite - 096°
276° - T=1min</t>
  </si>
  <si>
    <t>Main Gauche - 227°/20NM FGI
047° - 25NM FGI</t>
  </si>
  <si>
    <t>Main Gauche - 227°
047° - T=1min</t>
  </si>
  <si>
    <t>Main Droite - R164/21NM AJO
344° - 18NM AJO</t>
  </si>
  <si>
    <t>Départ Omnidirectionnel RNAV</t>
  </si>
  <si>
    <t>Monter RM 045° jusque 4000ft puis virer à droite en montée directe vers BAGSU, à BAGSU (5000ft minimum)tourner route spécifiée en montée vers le niveau assigné</t>
  </si>
  <si>
    <t>Monter RM225°; à 485ft virer à gauche direct GIMSI. A GIMSI (IAS Max 210kt), tourner à droite route spécifiée en montée vers le niveau assigné.</t>
  </si>
  <si>
    <t>LFKJ 181930Z VRB02KT CAVOK 22/13 Q1020 NOSIG=</t>
  </si>
  <si>
    <t>LFMN 181930Z 00000KT CAVOK 21/18 Q1021 NOSIG=</t>
  </si>
  <si>
    <t>LFTH 181930Z 10003KT CAVOK 19/17 Q1020 NOSIG=</t>
  </si>
  <si>
    <t>121.830</t>
  </si>
  <si>
    <t>121.730</t>
  </si>
  <si>
    <t>121.780</t>
  </si>
  <si>
    <t>Nice Departure</t>
  </si>
  <si>
    <t>130.830</t>
  </si>
  <si>
    <t>LFMN_DEP</t>
  </si>
  <si>
    <t>Supression RNP 23, création RNPY et RNPZ 23 // Supression STARS BTA2V BTA2M ET ASKAG2V // MAJ MOCA HOLDS // Ajout Départs OMNI RNAV05 ET 23</t>
  </si>
  <si>
    <t>Màj frequences 8,33</t>
  </si>
  <si>
    <t>AIRAC2XXX</t>
  </si>
  <si>
    <t>Version 6 du 21/04/2022</t>
  </si>
  <si>
    <t>(autorisé FL 150)</t>
  </si>
  <si>
    <t>En descente FL210
≤FL250 à ALBER</t>
  </si>
  <si>
    <t>LFMM_NW_CTR → LEBL_T1_APP 
(ou LECB_W_CTR)</t>
  </si>
  <si>
    <t>LFMP_APP (ou LFMT_APP) → LEBL_T1_APP (ou LECB_W_CTR)</t>
  </si>
  <si>
    <t>En descente FL120</t>
  </si>
  <si>
    <t>NOTA : Implémentation du « Free Route Airspace » espagnol (HISPAFRA) FL&gt;245</t>
  </si>
  <si>
    <t>LOA Barcelone version 6</t>
  </si>
  <si>
    <t>AIRAC2206</t>
  </si>
  <si>
    <t>Suppression SID CONV 31: MTL6C/ETREK6C/LERGA6C</t>
  </si>
  <si>
    <t>Renommage ILSZ/LOCZ en ILS/LOC piste 31R</t>
  </si>
  <si>
    <t>120 si QNH&lt;1013</t>
  </si>
  <si>
    <t>Niveau initiaux config Horro pour BTA TORTU ET CV1R: FL110, 120 si QNH&lt;1013</t>
  </si>
  <si>
    <t>Modif MOCA GEMKO LFML</t>
  </si>
  <si>
    <t>AIRAC2210</t>
  </si>
  <si>
    <t>Supresion STAR OMARD2P et LERMA2P</t>
  </si>
  <si>
    <t>Suppression Approches NDB 34, ILSYLOCY34 // Suppression SID BTA US 16/34</t>
  </si>
  <si>
    <t>BIRGO 7R</t>
  </si>
  <si>
    <t>| FL110 - FL80 |</t>
  </si>
  <si>
    <t>LFMV 082100Z 11003KT CAVOK 20/13 Q1018=</t>
  </si>
  <si>
    <t>LFML 082100Z VRB02KT CAVOK 22/17 Q1018 NOSIG=</t>
  </si>
  <si>
    <t>LFMD 082100Z 01003KT 340V040 CAVOK 22/14 Q1017 NOSIG=</t>
  </si>
  <si>
    <t>LFKF 082100Z VRB02KT CAVOK 17/14 Q1017 NOSIG=</t>
  </si>
  <si>
    <t>LFKC 082100Z 17004KT CAVOK 20/15 Q1017=</t>
  </si>
  <si>
    <t>LFKB 082100Z 23005KT CAVOK 21/14 Q1016 NOSIG=</t>
  </si>
  <si>
    <t>RIKSI / DOLIV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</si>
</sst>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 &quot;[$€-40C];[Red]&quot;-&quot;#,##0.00&quot; &quot;[$€-40C]"/>
    <numFmt numFmtId="165" formatCode="[$-40C]General"/>
    <numFmt numFmtId="166" formatCode="[$-809]General"/>
    <numFmt numFmtId="167" formatCode="[$]@"/>
  </numFmts>
  <fonts count="91" x14ac:knownFonts="1">
    <font>
      <sz val="11"/>
      <color theme="1"/>
      <name val="Calibri"/>
      <family val="2"/>
      <scheme val="minor"/>
    </font>
    <font>
      <sz val="11"/>
      <color theme="1"/>
      <name val="Arial"/>
      <family val="2"/>
    </font>
    <font>
      <sz val="11"/>
      <color rgb="FF000000"/>
      <name val="Calibri"/>
      <family val="2"/>
    </font>
    <font>
      <b/>
      <i/>
      <sz val="16"/>
      <color theme="1"/>
      <name val="Arial"/>
      <family val="2"/>
    </font>
    <font>
      <sz val="10"/>
      <color rgb="FF000000"/>
      <name val="Arial"/>
      <family val="2"/>
    </font>
    <font>
      <b/>
      <i/>
      <u/>
      <sz val="11"/>
      <color theme="1"/>
      <name val="Arial"/>
      <family val="2"/>
    </font>
    <font>
      <sz val="20"/>
      <color theme="1"/>
      <name val="Arial"/>
      <family val="2"/>
    </font>
    <font>
      <b/>
      <sz val="11"/>
      <color theme="1"/>
      <name val="Arial"/>
      <family val="2"/>
    </font>
    <font>
      <sz val="12"/>
      <color theme="1"/>
      <name val="Arial"/>
      <family val="2"/>
    </font>
    <font>
      <sz val="10"/>
      <color theme="1"/>
      <name val="Arial"/>
      <family val="2"/>
    </font>
    <font>
      <b/>
      <sz val="20"/>
      <color rgb="FFFF0000"/>
      <name val="Arial"/>
      <family val="2"/>
    </font>
    <font>
      <b/>
      <sz val="12"/>
      <name val="Arial"/>
      <family val="2"/>
    </font>
    <font>
      <sz val="8"/>
      <color theme="1"/>
      <name val="Arial"/>
      <family val="2"/>
    </font>
    <font>
      <b/>
      <sz val="10"/>
      <color theme="1"/>
      <name val="Arial"/>
      <family val="2"/>
    </font>
    <font>
      <sz val="10"/>
      <name val="Arial"/>
      <family val="2"/>
    </font>
    <font>
      <sz val="11"/>
      <color rgb="FFFFFFFF"/>
      <name val="Arial"/>
      <family val="2"/>
    </font>
    <font>
      <u/>
      <sz val="12"/>
      <color rgb="FF000000"/>
      <name val="Arial"/>
      <family val="2"/>
    </font>
    <font>
      <sz val="12"/>
      <color rgb="FF000000"/>
      <name val="Arial"/>
      <family val="2"/>
    </font>
    <font>
      <sz val="11"/>
      <color rgb="FF000000"/>
      <name val="Arial"/>
      <family val="2"/>
    </font>
    <font>
      <sz val="11"/>
      <name val="Arial"/>
      <family val="2"/>
    </font>
    <font>
      <b/>
      <sz val="12"/>
      <color theme="1"/>
      <name val="Arial"/>
      <family val="2"/>
    </font>
    <font>
      <sz val="12"/>
      <color theme="0"/>
      <name val="Arial"/>
      <family val="2"/>
    </font>
    <font>
      <b/>
      <u/>
      <sz val="12"/>
      <color theme="1"/>
      <name val="Arial"/>
      <family val="2"/>
    </font>
    <font>
      <b/>
      <i/>
      <sz val="20"/>
      <color rgb="FFFF0000"/>
      <name val="Arial"/>
      <family val="2"/>
    </font>
    <font>
      <b/>
      <i/>
      <u/>
      <sz val="36"/>
      <color theme="0"/>
      <name val="Arial"/>
      <family val="2"/>
    </font>
    <font>
      <u/>
      <sz val="11"/>
      <color theme="10"/>
      <name val="Calibri"/>
      <family val="2"/>
      <scheme val="minor"/>
    </font>
    <font>
      <sz val="9"/>
      <color theme="1"/>
      <name val="Arial"/>
      <family val="2"/>
    </font>
    <font>
      <sz val="20"/>
      <name val="Arial"/>
      <family val="2"/>
    </font>
    <font>
      <sz val="48"/>
      <color theme="1"/>
      <name val="Arial"/>
      <family val="2"/>
    </font>
    <font>
      <u/>
      <sz val="11"/>
      <color theme="10"/>
      <name val="Arial"/>
      <family val="2"/>
    </font>
    <font>
      <b/>
      <i/>
      <u/>
      <sz val="28"/>
      <color theme="1"/>
      <name val="Arial"/>
      <family val="2"/>
    </font>
    <font>
      <i/>
      <u/>
      <sz val="20"/>
      <color theme="1"/>
      <name val="Arial"/>
      <family val="2"/>
    </font>
    <font>
      <i/>
      <sz val="8"/>
      <color theme="1"/>
      <name val="Arial"/>
      <family val="2"/>
    </font>
    <font>
      <b/>
      <i/>
      <u/>
      <sz val="20"/>
      <color rgb="FFFF0000"/>
      <name val="Arial"/>
      <family val="2"/>
    </font>
    <font>
      <sz val="12"/>
      <color theme="1"/>
      <name val="Calibri"/>
      <family val="2"/>
    </font>
    <font>
      <b/>
      <i/>
      <u/>
      <sz val="12"/>
      <color rgb="FFFF0000"/>
      <name val="Arial"/>
      <family val="2"/>
    </font>
    <font>
      <sz val="9"/>
      <color indexed="81"/>
      <name val="Tahoma"/>
      <family val="2"/>
    </font>
    <font>
      <b/>
      <sz val="9"/>
      <color indexed="81"/>
      <name val="Tahoma"/>
      <family val="2"/>
    </font>
    <font>
      <b/>
      <sz val="18"/>
      <color theme="0"/>
      <name val="Arial"/>
      <family val="2"/>
    </font>
    <font>
      <b/>
      <u/>
      <sz val="11"/>
      <color theme="1"/>
      <name val="Arial"/>
      <family val="2"/>
    </font>
    <font>
      <sz val="11"/>
      <color rgb="FF000000"/>
      <name val="Arial"/>
      <family val="2"/>
    </font>
    <font>
      <b/>
      <sz val="20"/>
      <color rgb="FF000000"/>
      <name val="Arial"/>
      <family val="2"/>
    </font>
    <font>
      <sz val="20"/>
      <color rgb="FF000000"/>
      <name val="Arial"/>
      <family val="2"/>
    </font>
    <font>
      <sz val="11"/>
      <name val="Arial"/>
      <family val="2"/>
    </font>
    <font>
      <b/>
      <sz val="20"/>
      <color rgb="FFFF3333"/>
      <name val="Arial"/>
      <family val="2"/>
    </font>
    <font>
      <b/>
      <sz val="12"/>
      <color rgb="FF000000"/>
      <name val="Arial"/>
      <family val="2"/>
    </font>
    <font>
      <sz val="12"/>
      <color rgb="FF000000"/>
      <name val="Arial"/>
      <family val="2"/>
    </font>
    <font>
      <b/>
      <sz val="10"/>
      <color rgb="FFFF0000"/>
      <name val="Arial"/>
      <family val="2"/>
    </font>
    <font>
      <b/>
      <sz val="10"/>
      <color rgb="FF000000"/>
      <name val="Arial"/>
      <family val="2"/>
    </font>
    <font>
      <b/>
      <sz val="10"/>
      <color theme="1"/>
      <name val="Arial"/>
      <family val="2"/>
    </font>
    <font>
      <sz val="10"/>
      <color rgb="FF000000"/>
      <name val="Arial"/>
      <family val="2"/>
    </font>
    <font>
      <sz val="8"/>
      <color rgb="FF000000"/>
      <name val="Arial"/>
      <family val="2"/>
    </font>
    <font>
      <b/>
      <sz val="11"/>
      <color rgb="FF000000"/>
      <name val="Arial"/>
      <family val="2"/>
    </font>
    <font>
      <i/>
      <sz val="10"/>
      <color rgb="FF000000"/>
      <name val="Arial"/>
      <family val="2"/>
    </font>
    <font>
      <sz val="10"/>
      <color rgb="FF993300"/>
      <name val="Arial"/>
      <family val="2"/>
    </font>
    <font>
      <b/>
      <i/>
      <sz val="10"/>
      <color rgb="FF000000"/>
      <name val="Arial"/>
      <family val="2"/>
    </font>
    <font>
      <b/>
      <i/>
      <sz val="11"/>
      <color rgb="FF000000"/>
      <name val="Arial"/>
      <family val="2"/>
    </font>
    <font>
      <sz val="9"/>
      <color rgb="FF000000"/>
      <name val="Arial"/>
      <family val="2"/>
    </font>
    <font>
      <u/>
      <sz val="11"/>
      <color rgb="FF000000"/>
      <name val="Arial"/>
      <family val="2"/>
    </font>
    <font>
      <b/>
      <sz val="11"/>
      <color rgb="FFFF0000"/>
      <name val="Arial"/>
      <family val="2"/>
    </font>
    <font>
      <sz val="10"/>
      <color theme="1"/>
      <name val="Arial"/>
      <family val="2"/>
    </font>
    <font>
      <sz val="11"/>
      <color theme="1"/>
      <name val="Arial"/>
      <family val="2"/>
    </font>
    <font>
      <b/>
      <sz val="11"/>
      <color rgb="FFFF3333"/>
      <name val="Arial"/>
      <family val="2"/>
    </font>
    <font>
      <vertAlign val="superscript"/>
      <sz val="11"/>
      <color rgb="FF000000"/>
      <name val="Arial"/>
      <family val="2"/>
    </font>
    <font>
      <vertAlign val="superscript"/>
      <sz val="9"/>
      <color rgb="FF000000"/>
      <name val="Arial"/>
      <family val="2"/>
    </font>
    <font>
      <b/>
      <i/>
      <u/>
      <sz val="10"/>
      <color rgb="FF000000"/>
      <name val="Arial"/>
      <family val="2"/>
    </font>
    <font>
      <sz val="8"/>
      <name val="Calibri"/>
      <family val="2"/>
      <scheme val="minor"/>
    </font>
    <font>
      <b/>
      <sz val="10"/>
      <color rgb="FF000000"/>
      <name val="Arial"/>
      <family val="2"/>
    </font>
    <font>
      <b/>
      <sz val="10"/>
      <color rgb="FFFF0000"/>
      <name val="Arial"/>
      <family val="2"/>
    </font>
    <font>
      <b/>
      <u/>
      <sz val="10"/>
      <color rgb="FFFF0000"/>
      <name val="Arial"/>
      <family val="2"/>
    </font>
    <font>
      <sz val="11"/>
      <color theme="1"/>
      <name val="Calibri"/>
      <family val="2"/>
    </font>
    <font>
      <b/>
      <sz val="20"/>
      <color rgb="FFFF3333"/>
      <name val="Arial"/>
      <family val="2"/>
    </font>
    <font>
      <b/>
      <sz val="11"/>
      <color rgb="FF000000"/>
      <name val="Arial"/>
      <family val="2"/>
    </font>
    <font>
      <sz val="12"/>
      <name val="Arial"/>
      <family val="2"/>
    </font>
    <font>
      <sz val="9"/>
      <color rgb="FF000000"/>
      <name val="Arial"/>
      <family val="2"/>
    </font>
    <font>
      <i/>
      <sz val="20"/>
      <color rgb="FF000000"/>
      <name val="Arial"/>
      <family val="2"/>
    </font>
    <font>
      <b/>
      <sz val="20"/>
      <color rgb="FF000000"/>
      <name val="Arial"/>
      <family val="2"/>
    </font>
    <font>
      <b/>
      <sz val="12"/>
      <color rgb="FFFF0000"/>
      <name val="Arial"/>
      <family val="2"/>
    </font>
    <font>
      <b/>
      <sz val="14"/>
      <color rgb="FFFF0000"/>
      <name val="Arial"/>
      <family val="2"/>
    </font>
    <font>
      <sz val="20"/>
      <color rgb="FF000000"/>
      <name val="Arial"/>
      <family val="2"/>
    </font>
    <font>
      <sz val="8"/>
      <color rgb="FF000000"/>
      <name val="Arial"/>
      <family val="2"/>
    </font>
    <font>
      <sz val="10"/>
      <color rgb="FF993300"/>
      <name val="Arial"/>
      <family val="2"/>
    </font>
    <font>
      <b/>
      <i/>
      <sz val="10"/>
      <color rgb="FF000000"/>
      <name val="Arial"/>
      <family val="2"/>
    </font>
    <font>
      <sz val="8"/>
      <color rgb="FF993300"/>
      <name val="Arial"/>
      <family val="2"/>
    </font>
    <font>
      <sz val="12"/>
      <color rgb="FFFF0000"/>
      <name val="Arial"/>
      <family val="2"/>
    </font>
    <font>
      <sz val="12"/>
      <color theme="1"/>
      <name val="Calibri"/>
      <family val="2"/>
      <scheme val="minor"/>
    </font>
    <font>
      <b/>
      <sz val="12"/>
      <color rgb="FFFF0000"/>
      <name val="Calibri"/>
      <family val="2"/>
    </font>
    <font>
      <b/>
      <sz val="8"/>
      <color rgb="FF000000"/>
      <name val="Arial"/>
      <family val="2"/>
    </font>
    <font>
      <b/>
      <sz val="9"/>
      <color rgb="FFFF0000"/>
      <name val="Arial"/>
      <family val="2"/>
    </font>
    <font>
      <b/>
      <u/>
      <sz val="9"/>
      <color rgb="FFFF0000"/>
      <name val="Arial"/>
      <family val="2"/>
    </font>
    <font>
      <b/>
      <sz val="11"/>
      <color theme="0"/>
      <name val="Arial"/>
      <family val="2"/>
    </font>
  </fonts>
  <fills count="38">
    <fill>
      <patternFill patternType="none"/>
    </fill>
    <fill>
      <patternFill patternType="gray125"/>
    </fill>
    <fill>
      <patternFill patternType="solid">
        <fgColor rgb="FFCCCCCC"/>
        <bgColor rgb="FFCCCCCC"/>
      </patternFill>
    </fill>
    <fill>
      <patternFill patternType="solid">
        <fgColor rgb="FFDDDDDD"/>
        <bgColor rgb="FFDDDDDD"/>
      </patternFill>
    </fill>
    <fill>
      <patternFill patternType="solid">
        <fgColor rgb="FFFFFF99"/>
        <bgColor rgb="FFFFFF99"/>
      </patternFill>
    </fill>
    <fill>
      <patternFill patternType="solid">
        <fgColor rgb="FFFFFFFF"/>
        <bgColor rgb="FFFFFFFF"/>
      </patternFill>
    </fill>
    <fill>
      <patternFill patternType="solid">
        <fgColor theme="0" tint="-0.14999847407452621"/>
        <bgColor indexed="64"/>
      </patternFill>
    </fill>
    <fill>
      <patternFill patternType="solid">
        <fgColor rgb="FFC6D9F1"/>
        <bgColor indexed="64"/>
      </patternFill>
    </fill>
    <fill>
      <patternFill patternType="solid">
        <fgColor rgb="FF4F81BD"/>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4" tint="-0.24994659260841701"/>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59996337778862885"/>
        <bgColor indexed="64"/>
      </patternFill>
    </fill>
    <fill>
      <gradientFill>
        <stop position="0">
          <color theme="7" tint="0.59999389629810485"/>
        </stop>
        <stop position="1">
          <color theme="5" tint="0.59999389629810485"/>
        </stop>
      </gradientFill>
    </fill>
    <fill>
      <patternFill patternType="solid">
        <fgColor theme="4"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gradientFill>
        <stop position="0">
          <color theme="7" tint="0.80001220740379042"/>
        </stop>
        <stop position="1">
          <color theme="5" tint="0.80001220740379042"/>
        </stop>
      </gradientFill>
    </fill>
    <fill>
      <patternFill patternType="solid">
        <fgColor rgb="FF99FF99"/>
        <bgColor indexed="64"/>
      </patternFill>
    </fill>
    <fill>
      <patternFill patternType="solid">
        <fgColor rgb="FFFAC090"/>
        <bgColor rgb="FFFAC090"/>
      </patternFill>
    </fill>
    <fill>
      <patternFill patternType="solid">
        <fgColor rgb="FFDBEEF4"/>
        <bgColor rgb="FFDBEEF4"/>
      </patternFill>
    </fill>
    <fill>
      <patternFill patternType="solid">
        <fgColor rgb="FFF79646"/>
        <bgColor rgb="FFF79646"/>
      </patternFill>
    </fill>
    <fill>
      <patternFill patternType="solid">
        <fgColor rgb="FF92D050"/>
        <bgColor rgb="FF92D050"/>
      </patternFill>
    </fill>
    <fill>
      <patternFill patternType="solid">
        <fgColor rgb="FF92D050"/>
        <bgColor indexed="64"/>
      </patternFill>
    </fill>
    <fill>
      <patternFill patternType="solid">
        <fgColor theme="5"/>
        <bgColor rgb="FFFFFFFF"/>
      </patternFill>
    </fill>
    <fill>
      <patternFill patternType="solid">
        <fgColor theme="0"/>
        <bgColor rgb="FFF79646"/>
      </patternFill>
    </fill>
    <fill>
      <patternFill patternType="solid">
        <fgColor theme="2" tint="-9.9978637043366805E-2"/>
        <bgColor rgb="FFFFFFFF"/>
      </patternFill>
    </fill>
    <fill>
      <patternFill patternType="solid">
        <fgColor theme="0" tint="-0.14999847407452621"/>
        <bgColor rgb="FFDDDDDD"/>
      </patternFill>
    </fill>
    <fill>
      <patternFill patternType="solid">
        <fgColor theme="5"/>
        <bgColor indexed="64"/>
      </patternFill>
    </fill>
    <fill>
      <patternFill patternType="solid">
        <fgColor theme="5"/>
        <bgColor rgb="FFF79646"/>
      </patternFill>
    </fill>
  </fills>
  <borders count="29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rgb="FF4F81BD"/>
      </top>
      <bottom/>
      <diagonal/>
    </border>
    <border>
      <left style="thin">
        <color rgb="FF4F81BD"/>
      </left>
      <right style="thin">
        <color rgb="FF4F81BD"/>
      </right>
      <top style="medium">
        <color rgb="FF4F81BD"/>
      </top>
      <bottom style="thin">
        <color rgb="FF4F81BD"/>
      </bottom>
      <diagonal/>
    </border>
    <border>
      <left style="thin">
        <color rgb="FF4F81BD"/>
      </left>
      <right style="thin">
        <color rgb="FF4F81BD"/>
      </right>
      <top style="medium">
        <color rgb="FF4F81BD"/>
      </top>
      <bottom/>
      <diagonal/>
    </border>
    <border>
      <left style="thin">
        <color rgb="FF4F81BD"/>
      </left>
      <right style="thin">
        <color rgb="FF4F81BD"/>
      </right>
      <top style="thin">
        <color rgb="FF4F81BD"/>
      </top>
      <bottom style="double">
        <color rgb="FF4F81BD"/>
      </bottom>
      <diagonal/>
    </border>
    <border>
      <left style="thin">
        <color rgb="FF4F81BD"/>
      </left>
      <right style="thin">
        <color rgb="FF4F81BD"/>
      </right>
      <top/>
      <bottom/>
      <diagonal/>
    </border>
    <border>
      <left style="thin">
        <color rgb="FF4F81BD"/>
      </left>
      <right style="thin">
        <color rgb="FF4F81BD"/>
      </right>
      <top/>
      <bottom style="double">
        <color rgb="FF4F81BD"/>
      </bottom>
      <diagonal/>
    </border>
    <border>
      <left style="thin">
        <color rgb="FF4F81BD"/>
      </left>
      <right style="thin">
        <color rgb="FF4F81BD"/>
      </right>
      <top style="double">
        <color rgb="FF4F81BD"/>
      </top>
      <bottom style="thin">
        <color rgb="FF4F81BD"/>
      </bottom>
      <diagonal/>
    </border>
    <border>
      <left style="thin">
        <color rgb="FF4F81BD"/>
      </left>
      <right style="thin">
        <color rgb="FF4F81BD"/>
      </right>
      <top style="double">
        <color rgb="FF4F81BD"/>
      </top>
      <bottom style="double">
        <color rgb="FF4F81BD"/>
      </bottom>
      <diagonal/>
    </border>
    <border>
      <left style="thin">
        <color rgb="FF4F81BD"/>
      </left>
      <right style="thin">
        <color rgb="FF4F81BD"/>
      </right>
      <top style="thin">
        <color rgb="FF4F81BD"/>
      </top>
      <bottom style="thin">
        <color rgb="FF4F81BD"/>
      </bottom>
      <diagonal/>
    </border>
    <border>
      <left style="thin">
        <color rgb="FF4F81BD"/>
      </left>
      <right style="thin">
        <color rgb="FF4F81BD"/>
      </right>
      <top style="double">
        <color rgb="FF4F81BD"/>
      </top>
      <bottom/>
      <diagonal/>
    </border>
    <border>
      <left style="thin">
        <color rgb="FF4F81BD"/>
      </left>
      <right style="thin">
        <color rgb="FF4F81BD"/>
      </right>
      <top/>
      <bottom style="medium">
        <color rgb="FF4F81BD"/>
      </bottom>
      <diagonal/>
    </border>
    <border>
      <left style="thin">
        <color rgb="FF4F81BD"/>
      </left>
      <right style="thin">
        <color rgb="FF4F81BD"/>
      </right>
      <top style="double">
        <color rgb="FF4F81BD"/>
      </top>
      <bottom style="medium">
        <color rgb="FF4F81BD"/>
      </bottom>
      <diagonal/>
    </border>
    <border>
      <left style="thin">
        <color theme="0"/>
      </left>
      <right style="thin">
        <color theme="0"/>
      </right>
      <top style="medium">
        <color rgb="FF4F81BD"/>
      </top>
      <bottom/>
      <diagonal/>
    </border>
    <border>
      <left style="thin">
        <color theme="0"/>
      </left>
      <right style="thin">
        <color theme="0"/>
      </right>
      <top/>
      <bottom style="medium">
        <color rgb="FF4F81BD"/>
      </bottom>
      <diagonal/>
    </border>
    <border>
      <left style="thick">
        <color rgb="FF4F81BD"/>
      </left>
      <right style="thin">
        <color rgb="FF4F81BD"/>
      </right>
      <top style="thick">
        <color rgb="FF4F81BD"/>
      </top>
      <bottom style="thin">
        <color rgb="FF4F81BD"/>
      </bottom>
      <diagonal/>
    </border>
    <border>
      <left style="thin">
        <color rgb="FF4F81BD"/>
      </left>
      <right style="thin">
        <color rgb="FF4F81BD"/>
      </right>
      <top style="thick">
        <color rgb="FF4F81BD"/>
      </top>
      <bottom style="thin">
        <color rgb="FF4F81BD"/>
      </bottom>
      <diagonal/>
    </border>
    <border>
      <left style="thin">
        <color rgb="FF4F81BD"/>
      </left>
      <right style="thick">
        <color rgb="FF4F81BD"/>
      </right>
      <top style="thick">
        <color rgb="FF4F81BD"/>
      </top>
      <bottom style="thin">
        <color rgb="FF4F81BD"/>
      </bottom>
      <diagonal/>
    </border>
    <border>
      <left style="thick">
        <color rgb="FF4F81BD"/>
      </left>
      <right style="thin">
        <color rgb="FF4F81BD"/>
      </right>
      <top style="thin">
        <color rgb="FF4F81BD"/>
      </top>
      <bottom style="thin">
        <color rgb="FF4F81BD"/>
      </bottom>
      <diagonal/>
    </border>
    <border>
      <left style="thin">
        <color rgb="FF4F81BD"/>
      </left>
      <right style="thick">
        <color rgb="FF4F81BD"/>
      </right>
      <top style="thin">
        <color rgb="FF4F81BD"/>
      </top>
      <bottom style="thin">
        <color rgb="FF4F81BD"/>
      </bottom>
      <diagonal/>
    </border>
    <border>
      <left style="thick">
        <color rgb="FF4F81BD"/>
      </left>
      <right style="thin">
        <color rgb="FF4F81BD"/>
      </right>
      <top style="thin">
        <color rgb="FF4F81BD"/>
      </top>
      <bottom style="thick">
        <color rgb="FF4F81BD"/>
      </bottom>
      <diagonal/>
    </border>
    <border>
      <left style="thin">
        <color rgb="FF4F81BD"/>
      </left>
      <right style="thin">
        <color rgb="FF4F81BD"/>
      </right>
      <top style="thin">
        <color rgb="FF4F81BD"/>
      </top>
      <bottom style="thick">
        <color rgb="FF4F81BD"/>
      </bottom>
      <diagonal/>
    </border>
    <border>
      <left style="thin">
        <color rgb="FF4F81BD"/>
      </left>
      <right style="thick">
        <color rgb="FF4F81BD"/>
      </right>
      <top style="thin">
        <color rgb="FF4F81BD"/>
      </top>
      <bottom style="thick">
        <color rgb="FF4F81BD"/>
      </bottom>
      <diagonal/>
    </border>
    <border>
      <left style="thick">
        <color rgb="FF4F81BD"/>
      </left>
      <right style="thin">
        <color rgb="FF4F81BD"/>
      </right>
      <top style="thin">
        <color rgb="FF4F81BD"/>
      </top>
      <bottom/>
      <diagonal/>
    </border>
    <border>
      <left style="thin">
        <color rgb="FF4F81BD"/>
      </left>
      <right style="thin">
        <color rgb="FF4F81BD"/>
      </right>
      <top style="thin">
        <color rgb="FF4F81BD"/>
      </top>
      <bottom/>
      <diagonal/>
    </border>
    <border>
      <left style="thin">
        <color rgb="FF4F81BD"/>
      </left>
      <right style="thick">
        <color rgb="FF4F81BD"/>
      </right>
      <top style="thin">
        <color rgb="FF4F81BD"/>
      </top>
      <bottom/>
      <diagonal/>
    </border>
    <border>
      <left style="thick">
        <color rgb="FF4F81BD"/>
      </left>
      <right style="thin">
        <color rgb="FF4F81BD"/>
      </right>
      <top/>
      <bottom style="thin">
        <color rgb="FF4F81BD"/>
      </bottom>
      <diagonal/>
    </border>
    <border>
      <left style="thin">
        <color rgb="FF4F81BD"/>
      </left>
      <right style="thin">
        <color rgb="FF4F81BD"/>
      </right>
      <top/>
      <bottom style="thin">
        <color rgb="FF4F81BD"/>
      </bottom>
      <diagonal/>
    </border>
    <border>
      <left style="thin">
        <color rgb="FF4F81BD"/>
      </left>
      <right style="thick">
        <color rgb="FF4F81BD"/>
      </right>
      <top/>
      <bottom style="thin">
        <color rgb="FF4F81BD"/>
      </bottom>
      <diagonal/>
    </border>
    <border>
      <left style="thick">
        <color rgb="FF4F81BD"/>
      </left>
      <right style="thin">
        <color rgb="FF4F81BD"/>
      </right>
      <top style="double">
        <color rgb="FF4F81BD"/>
      </top>
      <bottom style="double">
        <color rgb="FF4F81BD"/>
      </bottom>
      <diagonal/>
    </border>
    <border>
      <left style="thin">
        <color rgb="FF4F81BD"/>
      </left>
      <right style="thick">
        <color rgb="FF4F81BD"/>
      </right>
      <top style="double">
        <color rgb="FF4F81BD"/>
      </top>
      <bottom style="double">
        <color rgb="FF4F81BD"/>
      </bottom>
      <diagonal/>
    </border>
    <border>
      <left style="thick">
        <color rgb="FF4F81BD"/>
      </left>
      <right style="thin">
        <color rgb="FF4F81BD"/>
      </right>
      <top style="thin">
        <color rgb="FF4F81BD"/>
      </top>
      <bottom style="double">
        <color rgb="FF4F81BD"/>
      </bottom>
      <diagonal/>
    </border>
    <border>
      <left style="thin">
        <color rgb="FF4F81BD"/>
      </left>
      <right style="thick">
        <color rgb="FF4F81BD"/>
      </right>
      <top style="thin">
        <color rgb="FF4F81BD"/>
      </top>
      <bottom style="double">
        <color rgb="FF4F81BD"/>
      </bottom>
      <diagonal/>
    </border>
    <border>
      <left style="medium">
        <color rgb="FF0070C0"/>
      </left>
      <right/>
      <top/>
      <bottom/>
      <diagonal/>
    </border>
    <border>
      <left style="thick">
        <color rgb="FF4F81BD"/>
      </left>
      <right style="thin">
        <color theme="0"/>
      </right>
      <top style="thick">
        <color rgb="FF4F81BD"/>
      </top>
      <bottom/>
      <diagonal/>
    </border>
    <border>
      <left style="thin">
        <color theme="0"/>
      </left>
      <right style="thin">
        <color theme="0"/>
      </right>
      <top style="thick">
        <color rgb="FF4F81BD"/>
      </top>
      <bottom/>
      <diagonal/>
    </border>
    <border>
      <left style="thin">
        <color theme="0"/>
      </left>
      <right style="thick">
        <color rgb="FF4F81BD"/>
      </right>
      <top style="thick">
        <color rgb="FF4F81BD"/>
      </top>
      <bottom/>
      <diagonal/>
    </border>
    <border>
      <left style="thick">
        <color rgb="FF4F81BD"/>
      </left>
      <right style="thin">
        <color theme="0"/>
      </right>
      <top/>
      <bottom style="medium">
        <color rgb="FF4F81BD"/>
      </bottom>
      <diagonal/>
    </border>
    <border>
      <left style="thin">
        <color theme="0"/>
      </left>
      <right style="thick">
        <color rgb="FF4F81BD"/>
      </right>
      <top/>
      <bottom style="medium">
        <color rgb="FF4F81BD"/>
      </bottom>
      <diagonal/>
    </border>
    <border>
      <left style="thick">
        <color rgb="FF4F81BD"/>
      </left>
      <right/>
      <top style="medium">
        <color rgb="FF4F81BD"/>
      </top>
      <bottom/>
      <diagonal/>
    </border>
    <border>
      <left/>
      <right style="thick">
        <color rgb="FF4F81BD"/>
      </right>
      <top style="medium">
        <color rgb="FF4F81BD"/>
      </top>
      <bottom/>
      <diagonal/>
    </border>
    <border>
      <left style="thick">
        <color rgb="FF4F81BD"/>
      </left>
      <right style="thin">
        <color rgb="FF4F81BD"/>
      </right>
      <top style="medium">
        <color rgb="FF4F81BD"/>
      </top>
      <bottom style="thin">
        <color rgb="FF4F81BD"/>
      </bottom>
      <diagonal/>
    </border>
    <border>
      <left style="thin">
        <color rgb="FF4F81BD"/>
      </left>
      <right style="thick">
        <color rgb="FF4F81BD"/>
      </right>
      <top style="medium">
        <color rgb="FF4F81BD"/>
      </top>
      <bottom/>
      <diagonal/>
    </border>
    <border>
      <left style="thin">
        <color rgb="FF4F81BD"/>
      </left>
      <right style="thick">
        <color rgb="FF4F81BD"/>
      </right>
      <top/>
      <bottom/>
      <diagonal/>
    </border>
    <border>
      <left style="thick">
        <color rgb="FF4F81BD"/>
      </left>
      <right style="thin">
        <color rgb="FF4F81BD"/>
      </right>
      <top/>
      <bottom style="double">
        <color rgb="FF4F81BD"/>
      </bottom>
      <diagonal/>
    </border>
    <border>
      <left style="thick">
        <color rgb="FF4F81BD"/>
      </left>
      <right style="thin">
        <color rgb="FF4F81BD"/>
      </right>
      <top style="double">
        <color rgb="FF4F81BD"/>
      </top>
      <bottom style="thin">
        <color rgb="FF4F81BD"/>
      </bottom>
      <diagonal/>
    </border>
    <border>
      <left style="thin">
        <color rgb="FF4F81BD"/>
      </left>
      <right style="thick">
        <color rgb="FF4F81BD"/>
      </right>
      <top/>
      <bottom style="medium">
        <color rgb="FF4F81BD"/>
      </bottom>
      <diagonal/>
    </border>
    <border>
      <left style="thick">
        <color rgb="FF4F81BD"/>
      </left>
      <right style="thin">
        <color rgb="FF4F81BD"/>
      </right>
      <top style="double">
        <color rgb="FF4F81BD"/>
      </top>
      <bottom/>
      <diagonal/>
    </border>
    <border>
      <left style="thin">
        <color rgb="FF4F81BD"/>
      </left>
      <right style="thick">
        <color rgb="FF4F81BD"/>
      </right>
      <top style="medium">
        <color rgb="FF4F81BD"/>
      </top>
      <bottom style="medium">
        <color rgb="FF4F81BD"/>
      </bottom>
      <diagonal/>
    </border>
    <border>
      <left style="thick">
        <color rgb="FF4F81BD"/>
      </left>
      <right style="thin">
        <color rgb="FF4F81BD"/>
      </right>
      <top/>
      <bottom style="medium">
        <color rgb="FF4F81BD"/>
      </bottom>
      <diagonal/>
    </border>
    <border>
      <left style="thick">
        <color rgb="FF4F81BD"/>
      </left>
      <right style="thin">
        <color theme="0"/>
      </right>
      <top style="medium">
        <color rgb="FF4F81BD"/>
      </top>
      <bottom/>
      <diagonal/>
    </border>
    <border>
      <left style="thin">
        <color theme="0"/>
      </left>
      <right style="thick">
        <color rgb="FF4F81BD"/>
      </right>
      <top style="medium">
        <color rgb="FF4F81BD"/>
      </top>
      <bottom/>
      <diagonal/>
    </border>
    <border>
      <left style="thick">
        <color rgb="FF4F81BD"/>
      </left>
      <right style="thin">
        <color rgb="FF4F81BD"/>
      </right>
      <top style="double">
        <color rgb="FF4F81BD"/>
      </top>
      <bottom style="thick">
        <color rgb="FF4F81BD"/>
      </bottom>
      <diagonal/>
    </border>
    <border>
      <left style="thin">
        <color rgb="FF4F81BD"/>
      </left>
      <right style="thin">
        <color rgb="FF4F81BD"/>
      </right>
      <top style="double">
        <color rgb="FF4F81BD"/>
      </top>
      <bottom style="thick">
        <color rgb="FF4F81BD"/>
      </bottom>
      <diagonal/>
    </border>
    <border>
      <left style="thick">
        <color rgb="FF4F81BD"/>
      </left>
      <right style="thin">
        <color rgb="FF4F81BD"/>
      </right>
      <top/>
      <bottom/>
      <diagonal/>
    </border>
    <border>
      <left style="thick">
        <color rgb="FF4F81BD"/>
      </left>
      <right style="thin">
        <color theme="0"/>
      </right>
      <top/>
      <bottom/>
      <diagonal/>
    </border>
    <border>
      <left style="thin">
        <color theme="0"/>
      </left>
      <right style="thin">
        <color theme="0"/>
      </right>
      <top/>
      <bottom/>
      <diagonal/>
    </border>
    <border>
      <left style="thin">
        <color theme="0"/>
      </left>
      <right style="thick">
        <color rgb="FF4F81BD"/>
      </right>
      <top/>
      <bottom/>
      <diagonal/>
    </border>
    <border>
      <left style="thick">
        <color rgb="FF4F81BD"/>
      </left>
      <right/>
      <top style="double">
        <color rgb="FF4F81BD"/>
      </top>
      <bottom style="double">
        <color rgb="FF4F81BD"/>
      </bottom>
      <diagonal/>
    </border>
    <border>
      <left/>
      <right/>
      <top style="double">
        <color rgb="FF4F81BD"/>
      </top>
      <bottom style="double">
        <color rgb="FF4F81BD"/>
      </bottom>
      <diagonal/>
    </border>
    <border>
      <left/>
      <right style="thick">
        <color rgb="FF4F81BD"/>
      </right>
      <top style="double">
        <color rgb="FF4F81BD"/>
      </top>
      <bottom style="double">
        <color rgb="FF4F81BD"/>
      </bottom>
      <diagonal/>
    </border>
    <border diagonalUp="1">
      <left style="thin">
        <color rgb="FF4F81BD"/>
      </left>
      <right style="thick">
        <color rgb="FF4F81BD"/>
      </right>
      <top style="double">
        <color rgb="FF4F81BD"/>
      </top>
      <bottom/>
      <diagonal style="medium">
        <color rgb="FF4F81BD"/>
      </diagonal>
    </border>
    <border diagonalUp="1">
      <left style="thin">
        <color rgb="FF4F81BD"/>
      </left>
      <right style="thick">
        <color rgb="FF4F81BD"/>
      </right>
      <top/>
      <bottom/>
      <diagonal style="medium">
        <color rgb="FF4F81BD"/>
      </diagonal>
    </border>
    <border diagonalUp="1">
      <left style="thin">
        <color rgb="FF4F81BD"/>
      </left>
      <right style="thick">
        <color rgb="FF4F81BD"/>
      </right>
      <top/>
      <bottom style="thick">
        <color rgb="FF4F81BD"/>
      </bottom>
      <diagonal style="medium">
        <color rgb="FF4F81BD"/>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style="thin">
        <color theme="4" tint="-0.24994659260841701"/>
      </bottom>
      <diagonal/>
    </border>
    <border>
      <left style="thin">
        <color theme="0"/>
      </left>
      <right style="thin">
        <color theme="0"/>
      </right>
      <top style="thin">
        <color theme="0"/>
      </top>
      <bottom/>
      <diagonal/>
    </border>
    <border>
      <left style="medium">
        <color theme="4" tint="-0.24994659260841701"/>
      </left>
      <right style="thin">
        <color theme="4" tint="-0.24994659260841701"/>
      </right>
      <top style="medium">
        <color theme="4" tint="-0.24994659260841701"/>
      </top>
      <bottom/>
      <diagonal/>
    </border>
    <border>
      <left style="thin">
        <color theme="4" tint="-0.24994659260841701"/>
      </left>
      <right style="thin">
        <color theme="4" tint="-0.24994659260841701"/>
      </right>
      <top style="medium">
        <color theme="4" tint="-0.24994659260841701"/>
      </top>
      <bottom/>
      <diagonal/>
    </border>
    <border>
      <left style="thin">
        <color theme="4" tint="-0.24994659260841701"/>
      </left>
      <right style="medium">
        <color theme="4" tint="-0.24994659260841701"/>
      </right>
      <top style="medium">
        <color theme="4" tint="-0.24994659260841701"/>
      </top>
      <bottom/>
      <diagonal/>
    </border>
    <border>
      <left style="thin">
        <color theme="4" tint="-0.24994659260841701"/>
      </left>
      <right style="thin">
        <color theme="4" tint="-0.24994659260841701"/>
      </right>
      <top style="thin">
        <color theme="4" tint="-0.24994659260841701"/>
      </top>
      <bottom/>
      <diagonal/>
    </border>
    <border>
      <left style="thick">
        <color theme="4" tint="-0.24994659260841701"/>
      </left>
      <right style="thin">
        <color theme="4" tint="-0.24994659260841701"/>
      </right>
      <top style="thick">
        <color theme="4" tint="-0.24994659260841701"/>
      </top>
      <bottom style="thin">
        <color theme="4" tint="-0.24994659260841701"/>
      </bottom>
      <diagonal/>
    </border>
    <border>
      <left style="thin">
        <color theme="4" tint="-0.24994659260841701"/>
      </left>
      <right style="thin">
        <color theme="4" tint="-0.24994659260841701"/>
      </right>
      <top style="thick">
        <color theme="4" tint="-0.24994659260841701"/>
      </top>
      <bottom style="thin">
        <color theme="4" tint="-0.24994659260841701"/>
      </bottom>
      <diagonal/>
    </border>
    <border>
      <left style="thin">
        <color theme="4" tint="-0.24994659260841701"/>
      </left>
      <right style="thick">
        <color theme="4" tint="-0.24994659260841701"/>
      </right>
      <top style="thick">
        <color theme="4" tint="-0.24994659260841701"/>
      </top>
      <bottom style="thin">
        <color theme="4" tint="-0.24994659260841701"/>
      </bottom>
      <diagonal/>
    </border>
    <border>
      <left style="thick">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ck">
        <color theme="4" tint="-0.24994659260841701"/>
      </right>
      <top style="thin">
        <color theme="4" tint="-0.24994659260841701"/>
      </top>
      <bottom style="thin">
        <color theme="4" tint="-0.24994659260841701"/>
      </bottom>
      <diagonal/>
    </border>
    <border>
      <left style="thick">
        <color theme="4" tint="-0.24994659260841701"/>
      </left>
      <right style="thin">
        <color theme="4" tint="-0.24994659260841701"/>
      </right>
      <top style="thin">
        <color theme="4" tint="-0.24994659260841701"/>
      </top>
      <bottom style="thick">
        <color theme="4" tint="-0.24994659260841701"/>
      </bottom>
      <diagonal/>
    </border>
    <border>
      <left style="thin">
        <color theme="4" tint="-0.24994659260841701"/>
      </left>
      <right style="thin">
        <color theme="4" tint="-0.24994659260841701"/>
      </right>
      <top style="thin">
        <color theme="4" tint="-0.24994659260841701"/>
      </top>
      <bottom style="thick">
        <color theme="4" tint="-0.24994659260841701"/>
      </bottom>
      <diagonal/>
    </border>
    <border>
      <left style="thin">
        <color theme="4" tint="-0.24994659260841701"/>
      </left>
      <right style="thick">
        <color theme="4" tint="-0.24994659260841701"/>
      </right>
      <top style="thin">
        <color theme="4" tint="-0.24994659260841701"/>
      </top>
      <bottom style="thick">
        <color theme="4" tint="-0.24994659260841701"/>
      </bottom>
      <diagonal/>
    </border>
    <border>
      <left style="thin">
        <color theme="4" tint="-0.24994659260841701"/>
      </left>
      <right/>
      <top style="thick">
        <color theme="4" tint="-0.24994659260841701"/>
      </top>
      <bottom/>
      <diagonal/>
    </border>
    <border>
      <left/>
      <right style="thin">
        <color theme="4" tint="-0.24994659260841701"/>
      </right>
      <top style="thick">
        <color theme="4" tint="-0.24994659260841701"/>
      </top>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thick">
        <color theme="4" tint="-0.24994659260841701"/>
      </bottom>
      <diagonal/>
    </border>
    <border>
      <left/>
      <right style="thin">
        <color theme="4" tint="-0.24994659260841701"/>
      </right>
      <top/>
      <bottom style="thick">
        <color theme="4" tint="-0.24994659260841701"/>
      </bottom>
      <diagonal/>
    </border>
    <border>
      <left style="thin">
        <color theme="4" tint="-0.24994659260841701"/>
      </left>
      <right/>
      <top style="thick">
        <color theme="4" tint="-0.24994659260841701"/>
      </top>
      <bottom style="thin">
        <color theme="4" tint="-0.24994659260841701"/>
      </bottom>
      <diagonal/>
    </border>
    <border>
      <left/>
      <right style="thin">
        <color theme="4" tint="-0.24994659260841701"/>
      </right>
      <top style="thick">
        <color theme="4" tint="-0.24994659260841701"/>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thick">
        <color theme="4" tint="-0.24994659260841701"/>
      </right>
      <top style="thick">
        <color theme="4" tint="-0.24994659260841701"/>
      </top>
      <bottom/>
      <diagonal/>
    </border>
    <border>
      <left/>
      <right style="thick">
        <color theme="4" tint="-0.24994659260841701"/>
      </right>
      <top/>
      <bottom/>
      <diagonal/>
    </border>
    <border>
      <left/>
      <right style="thick">
        <color theme="4" tint="-0.24994659260841701"/>
      </right>
      <top/>
      <bottom style="thick">
        <color theme="4" tint="-0.24994659260841701"/>
      </bottom>
      <diagonal/>
    </border>
    <border>
      <left style="thin">
        <color theme="4" tint="-0.24994659260841701"/>
      </left>
      <right/>
      <top style="thin">
        <color theme="4" tint="-0.24994659260841701"/>
      </top>
      <bottom style="thick">
        <color theme="4" tint="-0.24994659260841701"/>
      </bottom>
      <diagonal/>
    </border>
    <border>
      <left/>
      <right style="thin">
        <color theme="4" tint="-0.24994659260841701"/>
      </right>
      <top style="thin">
        <color theme="4" tint="-0.24994659260841701"/>
      </top>
      <bottom style="thick">
        <color theme="4" tint="-0.24994659260841701"/>
      </bottom>
      <diagonal/>
    </border>
    <border>
      <left style="thin">
        <color theme="4" tint="-0.24994659260841701"/>
      </left>
      <right/>
      <top style="medium">
        <color theme="4" tint="-0.24994659260841701"/>
      </top>
      <bottom/>
      <diagonal/>
    </border>
    <border>
      <left/>
      <right/>
      <top style="thick">
        <color theme="4" tint="-0.24994659260841701"/>
      </top>
      <bottom/>
      <diagonal/>
    </border>
    <border>
      <left/>
      <right/>
      <top/>
      <bottom style="thick">
        <color theme="4" tint="-0.24994659260841701"/>
      </bottom>
      <diagonal/>
    </border>
    <border>
      <left style="thin">
        <color theme="4" tint="-0.24994659260841701"/>
      </left>
      <right style="thin">
        <color theme="4" tint="-0.24994659260841701"/>
      </right>
      <top/>
      <bottom/>
      <diagonal/>
    </border>
    <border>
      <left style="medium">
        <color theme="0"/>
      </left>
      <right style="medium">
        <color theme="0"/>
      </right>
      <top style="medium">
        <color theme="0"/>
      </top>
      <bottom/>
      <diagonal/>
    </border>
    <border>
      <left style="thick">
        <color theme="4" tint="-0.24994659260841701"/>
      </left>
      <right style="thin">
        <color theme="4" tint="-0.24994659260841701"/>
      </right>
      <top style="thick">
        <color theme="4" tint="-0.24994659260841701"/>
      </top>
      <bottom style="thick">
        <color theme="4" tint="-0.24994659260841701"/>
      </bottom>
      <diagonal/>
    </border>
    <border>
      <left style="thin">
        <color theme="4" tint="-0.24994659260841701"/>
      </left>
      <right style="thin">
        <color theme="4" tint="-0.24994659260841701"/>
      </right>
      <top style="thick">
        <color theme="4" tint="-0.24994659260841701"/>
      </top>
      <bottom style="thick">
        <color theme="4" tint="-0.24994659260841701"/>
      </bottom>
      <diagonal/>
    </border>
    <border>
      <left style="thin">
        <color theme="4" tint="-0.24994659260841701"/>
      </left>
      <right style="thick">
        <color theme="4" tint="-0.24994659260841701"/>
      </right>
      <top style="thick">
        <color theme="4" tint="-0.24994659260841701"/>
      </top>
      <bottom style="thick">
        <color theme="4" tint="-0.24994659260841701"/>
      </bottom>
      <diagonal/>
    </border>
    <border>
      <left style="thick">
        <color theme="4" tint="-0.24994659260841701"/>
      </left>
      <right style="thin">
        <color theme="4" tint="-0.24994659260841701"/>
      </right>
      <top style="thick">
        <color theme="4" tint="-0.24994659260841701"/>
      </top>
      <bottom/>
      <diagonal/>
    </border>
    <border>
      <left style="thin">
        <color theme="4" tint="-0.24994659260841701"/>
      </left>
      <right style="thin">
        <color theme="4" tint="-0.24994659260841701"/>
      </right>
      <top style="thick">
        <color theme="4" tint="-0.24994659260841701"/>
      </top>
      <bottom/>
      <diagonal/>
    </border>
    <border>
      <left style="thin">
        <color theme="4" tint="-0.24994659260841701"/>
      </left>
      <right style="thick">
        <color theme="4" tint="-0.24994659260841701"/>
      </right>
      <top style="thick">
        <color theme="4" tint="-0.24994659260841701"/>
      </top>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style="thick">
        <color theme="4" tint="-0.24994659260841701"/>
      </left>
      <right style="thin">
        <color theme="4" tint="-0.24994659260841701"/>
      </right>
      <top style="thin">
        <color theme="4" tint="-0.24994659260841701"/>
      </top>
      <bottom/>
      <diagonal/>
    </border>
    <border>
      <left/>
      <right style="thick">
        <color theme="4" tint="-0.24994659260841701"/>
      </right>
      <top style="thin">
        <color theme="4" tint="-0.24994659260841701"/>
      </top>
      <bottom/>
      <diagonal/>
    </border>
    <border>
      <left style="thick">
        <color theme="4" tint="-0.24994659260841701"/>
      </left>
      <right style="thin">
        <color theme="4" tint="-0.24994659260841701"/>
      </right>
      <top/>
      <bottom/>
      <diagonal/>
    </border>
    <border>
      <left style="thick">
        <color theme="4" tint="-0.24994659260841701"/>
      </left>
      <right style="thin">
        <color theme="4" tint="-0.24994659260841701"/>
      </right>
      <top/>
      <bottom style="thin">
        <color theme="4" tint="-0.24994659260841701"/>
      </bottom>
      <diagonal/>
    </border>
    <border>
      <left/>
      <right style="thick">
        <color theme="4" tint="-0.24994659260841701"/>
      </right>
      <top/>
      <bottom style="thin">
        <color theme="4" tint="-0.24994659260841701"/>
      </bottom>
      <diagonal/>
    </border>
    <border>
      <left style="thin">
        <color theme="4" tint="-0.24994659260841701"/>
      </left>
      <right style="thick">
        <color theme="4" tint="-0.24994659260841701"/>
      </right>
      <top/>
      <bottom style="thin">
        <color theme="4" tint="-0.24994659260841701"/>
      </bottom>
      <diagonal/>
    </border>
    <border>
      <left/>
      <right/>
      <top style="thick">
        <color theme="4" tint="-0.24994659260841701"/>
      </top>
      <bottom style="thin">
        <color theme="4" tint="-0.24994659260841701"/>
      </bottom>
      <diagonal/>
    </border>
    <border>
      <left/>
      <right style="thick">
        <color theme="4" tint="-0.24994659260841701"/>
      </right>
      <top style="thick">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ck">
        <color theme="4" tint="-0.24994659260841701"/>
      </right>
      <top style="thin">
        <color theme="4" tint="-0.24994659260841701"/>
      </top>
      <bottom style="thin">
        <color theme="4" tint="-0.24994659260841701"/>
      </bottom>
      <diagonal/>
    </border>
    <border>
      <left/>
      <right/>
      <top style="thin">
        <color theme="4" tint="-0.24994659260841701"/>
      </top>
      <bottom style="thick">
        <color theme="4" tint="-0.24994659260841701"/>
      </bottom>
      <diagonal/>
    </border>
    <border>
      <left/>
      <right style="thick">
        <color theme="4" tint="-0.24994659260841701"/>
      </right>
      <top style="thin">
        <color theme="4" tint="-0.24994659260841701"/>
      </top>
      <bottom style="thick">
        <color theme="4" tint="-0.24994659260841701"/>
      </bottom>
      <diagonal/>
    </border>
    <border>
      <left style="thick">
        <color theme="4" tint="-0.24994659260841701"/>
      </left>
      <right style="thin">
        <color theme="4" tint="-0.24994659260841701"/>
      </right>
      <top/>
      <bottom style="thick">
        <color theme="4" tint="-0.24994659260841701"/>
      </bottom>
      <diagonal/>
    </border>
    <border>
      <left style="thin">
        <color theme="4" tint="-0.24994659260841701"/>
      </left>
      <right style="thin">
        <color theme="4" tint="-0.24994659260841701"/>
      </right>
      <top/>
      <bottom style="thick">
        <color theme="4" tint="-0.24994659260841701"/>
      </bottom>
      <diagonal/>
    </border>
    <border>
      <left style="thick">
        <color theme="4" tint="-0.24994659260841701"/>
      </left>
      <right/>
      <top/>
      <bottom/>
      <diagonal/>
    </border>
    <border>
      <left style="thick">
        <color theme="4" tint="-0.24994659260841701"/>
      </left>
      <right/>
      <top/>
      <bottom style="thick">
        <color theme="4" tint="-0.24994659260841701"/>
      </bottom>
      <diagonal/>
    </border>
    <border>
      <left style="thick">
        <color theme="4" tint="-0.24994659260841701"/>
      </left>
      <right/>
      <top style="thick">
        <color theme="4" tint="-0.24994659260841701"/>
      </top>
      <bottom/>
      <diagonal/>
    </border>
    <border>
      <left/>
      <right/>
      <top style="thick">
        <color theme="4" tint="-0.24994659260841701"/>
      </top>
      <bottom style="medium">
        <color theme="0"/>
      </bottom>
      <diagonal/>
    </border>
    <border>
      <left style="thin">
        <color theme="4" tint="-0.24994659260841701"/>
      </left>
      <right style="medium">
        <color theme="4" tint="-0.24994659260841701"/>
      </right>
      <top/>
      <bottom/>
      <diagonal/>
    </border>
    <border>
      <left/>
      <right style="thin">
        <color theme="0"/>
      </right>
      <top/>
      <bottom/>
      <diagonal/>
    </border>
    <border>
      <left/>
      <right style="thin">
        <color theme="4" tint="-0.24994659260841701"/>
      </right>
      <top style="medium">
        <color theme="4" tint="-0.24994659260841701"/>
      </top>
      <bottom/>
      <diagonal/>
    </border>
    <border>
      <left style="thick">
        <color theme="4" tint="-0.24994659260841701"/>
      </left>
      <right style="thick">
        <color theme="4" tint="-0.24994659260841701"/>
      </right>
      <top style="thick">
        <color theme="4" tint="-0.24994659260841701"/>
      </top>
      <bottom/>
      <diagonal/>
    </border>
    <border>
      <left style="thick">
        <color theme="4" tint="-0.24994659260841701"/>
      </left>
      <right style="thick">
        <color theme="4" tint="-0.24994659260841701"/>
      </right>
      <top/>
      <bottom/>
      <diagonal/>
    </border>
    <border>
      <left style="thick">
        <color theme="4" tint="-0.24994659260841701"/>
      </left>
      <right style="thick">
        <color theme="4" tint="-0.24994659260841701"/>
      </right>
      <top/>
      <bottom style="thick">
        <color theme="4"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4" tint="0.39994506668294322"/>
      </left>
      <right/>
      <top style="thin">
        <color theme="4" tint="0.39994506668294322"/>
      </top>
      <bottom/>
      <diagonal/>
    </border>
    <border>
      <left/>
      <right/>
      <top style="thin">
        <color theme="4" tint="0.39994506668294322"/>
      </top>
      <bottom/>
      <diagonal/>
    </border>
    <border>
      <left/>
      <right style="thin">
        <color theme="4" tint="0.39994506668294322"/>
      </right>
      <top style="thin">
        <color theme="4" tint="0.39994506668294322"/>
      </top>
      <bottom/>
      <diagonal/>
    </border>
    <border>
      <left style="thin">
        <color theme="4" tint="0.39994506668294322"/>
      </left>
      <right/>
      <top/>
      <bottom/>
      <diagonal/>
    </border>
    <border>
      <left/>
      <right style="thin">
        <color theme="4" tint="0.39994506668294322"/>
      </right>
      <top/>
      <bottom/>
      <diagonal/>
    </border>
    <border>
      <left style="thin">
        <color theme="4" tint="0.39994506668294322"/>
      </left>
      <right/>
      <top/>
      <bottom style="thin">
        <color theme="4" tint="0.39994506668294322"/>
      </bottom>
      <diagonal/>
    </border>
    <border>
      <left/>
      <right/>
      <top/>
      <bottom style="thin">
        <color theme="4" tint="0.39994506668294322"/>
      </bottom>
      <diagonal/>
    </border>
    <border>
      <left/>
      <right style="thin">
        <color theme="4" tint="0.39994506668294322"/>
      </right>
      <top/>
      <bottom style="thin">
        <color theme="4" tint="0.39994506668294322"/>
      </bottom>
      <diagonal/>
    </border>
    <border>
      <left style="thick">
        <color theme="5" tint="0.39994506668294322"/>
      </left>
      <right style="thick">
        <color theme="5" tint="0.39994506668294322"/>
      </right>
      <top style="thick">
        <color theme="5" tint="0.39994506668294322"/>
      </top>
      <bottom style="thick">
        <color theme="5" tint="0.39994506668294322"/>
      </bottom>
      <diagonal/>
    </border>
    <border>
      <left style="thick">
        <color theme="7" tint="0.39994506668294322"/>
      </left>
      <right style="thick">
        <color theme="7" tint="0.39994506668294322"/>
      </right>
      <top style="thick">
        <color theme="7" tint="0.39994506668294322"/>
      </top>
      <bottom style="thick">
        <color theme="7" tint="0.39994506668294322"/>
      </bottom>
      <diagonal/>
    </border>
    <border>
      <left style="thick">
        <color rgb="FF99FF99"/>
      </left>
      <right/>
      <top style="thick">
        <color rgb="FF99FF99"/>
      </top>
      <bottom/>
      <diagonal/>
    </border>
    <border>
      <left/>
      <right/>
      <top style="thick">
        <color rgb="FF99FF99"/>
      </top>
      <bottom/>
      <diagonal/>
    </border>
    <border>
      <left/>
      <right style="thick">
        <color rgb="FF99FF99"/>
      </right>
      <top style="thick">
        <color rgb="FF99FF99"/>
      </top>
      <bottom/>
      <diagonal/>
    </border>
    <border>
      <left style="thick">
        <color rgb="FF99FF99"/>
      </left>
      <right/>
      <top/>
      <bottom style="thick">
        <color rgb="FF99FF99"/>
      </bottom>
      <diagonal/>
    </border>
    <border>
      <left/>
      <right/>
      <top/>
      <bottom style="thick">
        <color rgb="FF99FF99"/>
      </bottom>
      <diagonal/>
    </border>
    <border>
      <left/>
      <right style="thick">
        <color rgb="FF99FF99"/>
      </right>
      <top/>
      <bottom style="thick">
        <color rgb="FF99FF99"/>
      </bottom>
      <diagonal/>
    </border>
    <border>
      <left/>
      <right style="thin">
        <color rgb="FF000000"/>
      </right>
      <top style="thin">
        <color rgb="FF000000"/>
      </top>
      <bottom style="thin">
        <color rgb="FF000000"/>
      </bottom>
      <diagonal/>
    </border>
    <border>
      <left/>
      <right/>
      <top style="dotted">
        <color rgb="FF808080"/>
      </top>
      <bottom style="dotted">
        <color rgb="FF808080"/>
      </bottom>
      <diagonal/>
    </border>
    <border>
      <left/>
      <right/>
      <top style="dotted">
        <color rgb="FF808080"/>
      </top>
      <bottom/>
      <diagonal/>
    </border>
    <border>
      <left/>
      <right/>
      <top/>
      <bottom style="dotted">
        <color rgb="FF808080"/>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thin">
        <color rgb="FF000000"/>
      </top>
      <bottom style="medium">
        <color indexed="64"/>
      </bottom>
      <diagonal/>
    </border>
    <border>
      <left style="thin">
        <color rgb="FF000000"/>
      </left>
      <right/>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top style="medium">
        <color indexed="64"/>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rgb="FF000000"/>
      </left>
      <right style="medium">
        <color indexed="64"/>
      </right>
      <top style="medium">
        <color indexed="64"/>
      </top>
      <bottom/>
      <diagonal/>
    </border>
    <border>
      <left/>
      <right style="thin">
        <color rgb="FF000000"/>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000000"/>
      </right>
      <top/>
      <bottom style="medium">
        <color indexed="64"/>
      </bottom>
      <diagonal/>
    </border>
    <border>
      <left style="medium">
        <color indexed="64"/>
      </left>
      <right/>
      <top style="medium">
        <color indexed="64"/>
      </top>
      <bottom style="thin">
        <color rgb="FF000000"/>
      </bottom>
      <diagonal/>
    </border>
    <border>
      <left/>
      <right style="thin">
        <color rgb="FF000000"/>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rgb="FF000000"/>
      </bottom>
      <diagonal/>
    </border>
    <border>
      <left style="medium">
        <color indexed="64"/>
      </left>
      <right/>
      <top/>
      <bottom style="dotted">
        <color rgb="FF808080"/>
      </bottom>
      <diagonal/>
    </border>
    <border>
      <left/>
      <right style="medium">
        <color indexed="64"/>
      </right>
      <top/>
      <bottom style="dotted">
        <color rgb="FF808080"/>
      </bottom>
      <diagonal/>
    </border>
    <border>
      <left style="medium">
        <color indexed="64"/>
      </left>
      <right/>
      <top style="dotted">
        <color rgb="FF808080"/>
      </top>
      <bottom style="dotted">
        <color rgb="FF808080"/>
      </bottom>
      <diagonal/>
    </border>
    <border>
      <left/>
      <right style="medium">
        <color indexed="64"/>
      </right>
      <top style="dotted">
        <color rgb="FF808080"/>
      </top>
      <bottom style="dotted">
        <color rgb="FF808080"/>
      </bottom>
      <diagonal/>
    </border>
    <border>
      <left style="medium">
        <color indexed="64"/>
      </left>
      <right/>
      <top style="dotted">
        <color rgb="FF808080"/>
      </top>
      <bottom/>
      <diagonal/>
    </border>
    <border>
      <left/>
      <right style="medium">
        <color indexed="64"/>
      </right>
      <top style="dotted">
        <color rgb="FF808080"/>
      </top>
      <bottom/>
      <diagonal/>
    </border>
    <border>
      <left style="thin">
        <color rgb="FF000000"/>
      </left>
      <right style="medium">
        <color indexed="64"/>
      </right>
      <top/>
      <bottom style="medium">
        <color indexed="64"/>
      </bottom>
      <diagonal/>
    </border>
    <border>
      <left style="thin">
        <color theme="4" tint="0.39991454817346722"/>
      </left>
      <right/>
      <top style="thin">
        <color theme="4" tint="0.39991454817346722"/>
      </top>
      <bottom/>
      <diagonal/>
    </border>
    <border>
      <left/>
      <right/>
      <top style="thin">
        <color theme="4" tint="0.39991454817346722"/>
      </top>
      <bottom/>
      <diagonal/>
    </border>
    <border>
      <left/>
      <right style="thin">
        <color theme="4" tint="0.39991454817346722"/>
      </right>
      <top style="thin">
        <color theme="4" tint="0.39991454817346722"/>
      </top>
      <bottom/>
      <diagonal/>
    </border>
    <border>
      <left style="thin">
        <color theme="4" tint="0.39991454817346722"/>
      </left>
      <right/>
      <top/>
      <bottom/>
      <diagonal/>
    </border>
    <border>
      <left/>
      <right style="thin">
        <color theme="4" tint="0.39991454817346722"/>
      </right>
      <top/>
      <bottom/>
      <diagonal/>
    </border>
    <border>
      <left style="thin">
        <color theme="4" tint="0.39991454817346722"/>
      </left>
      <right/>
      <top/>
      <bottom style="thin">
        <color theme="4" tint="0.39991454817346722"/>
      </bottom>
      <diagonal/>
    </border>
    <border>
      <left/>
      <right/>
      <top/>
      <bottom style="thin">
        <color theme="4" tint="0.39991454817346722"/>
      </bottom>
      <diagonal/>
    </border>
    <border>
      <left/>
      <right style="thin">
        <color theme="4" tint="0.39991454817346722"/>
      </right>
      <top/>
      <bottom style="thin">
        <color theme="4" tint="0.39991454817346722"/>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s>
  <cellStyleXfs count="11">
    <xf numFmtId="0" fontId="0" fillId="0" borderId="0"/>
    <xf numFmtId="0" fontId="1" fillId="0" borderId="0"/>
    <xf numFmtId="165" fontId="2" fillId="0" borderId="0"/>
    <xf numFmtId="0" fontId="3" fillId="0" borderId="0">
      <alignment horizontal="center"/>
    </xf>
    <xf numFmtId="0" fontId="3" fillId="0" borderId="0">
      <alignment horizontal="center" textRotation="90"/>
    </xf>
    <xf numFmtId="165" fontId="4" fillId="0" borderId="0"/>
    <xf numFmtId="0" fontId="5" fillId="0" borderId="0"/>
    <xf numFmtId="164" fontId="5" fillId="0" borderId="0"/>
    <xf numFmtId="166" fontId="4" fillId="0" borderId="0"/>
    <xf numFmtId="0" fontId="25" fillId="0" borderId="0" applyNumberFormat="0" applyFill="0" applyBorder="0" applyAlignment="0" applyProtection="0"/>
    <xf numFmtId="0" fontId="40" fillId="0" borderId="0"/>
  </cellStyleXfs>
  <cellXfs count="1968">
    <xf numFmtId="0" fontId="0" fillId="0" borderId="0" xfId="0"/>
    <xf numFmtId="0" fontId="11" fillId="0" borderId="0" xfId="1" applyFont="1" applyAlignment="1">
      <alignment horizontal="center" vertical="center"/>
    </xf>
    <xf numFmtId="0" fontId="1" fillId="0" borderId="0" xfId="1" applyAlignment="1">
      <alignment horizontal="center" vertical="center"/>
    </xf>
    <xf numFmtId="0" fontId="4" fillId="0" borderId="21" xfId="1" applyFont="1" applyBorder="1" applyAlignment="1">
      <alignment horizontal="center" vertical="center" wrapText="1"/>
    </xf>
    <xf numFmtId="0" fontId="18" fillId="0" borderId="21" xfId="1" applyFont="1" applyBorder="1" applyAlignment="1">
      <alignment horizontal="center" vertical="center" wrapText="1"/>
    </xf>
    <xf numFmtId="0" fontId="1" fillId="0" borderId="37" xfId="1" applyBorder="1" applyAlignment="1">
      <alignment horizontal="center" vertical="center"/>
    </xf>
    <xf numFmtId="0" fontId="1" fillId="0" borderId="28" xfId="1" applyBorder="1" applyAlignment="1">
      <alignment horizontal="center" vertical="center"/>
    </xf>
    <xf numFmtId="0" fontId="1" fillId="0" borderId="38" xfId="1" applyBorder="1" applyAlignment="1">
      <alignment horizontal="center" vertical="center"/>
    </xf>
    <xf numFmtId="0" fontId="4" fillId="0" borderId="23" xfId="1" applyFont="1" applyBorder="1" applyAlignment="1">
      <alignment horizontal="center" vertical="center" wrapText="1"/>
    </xf>
    <xf numFmtId="0" fontId="18" fillId="0" borderId="23" xfId="1" applyFont="1" applyBorder="1" applyAlignment="1">
      <alignment horizontal="center" vertical="center" wrapText="1"/>
    </xf>
    <xf numFmtId="0" fontId="18" fillId="0" borderId="63" xfId="1" applyFont="1" applyBorder="1" applyAlignment="1">
      <alignment horizontal="center" vertical="center" wrapText="1"/>
    </xf>
    <xf numFmtId="0" fontId="18" fillId="0" borderId="25" xfId="1" applyFont="1" applyBorder="1" applyAlignment="1">
      <alignment horizontal="center" vertical="center" wrapText="1"/>
    </xf>
    <xf numFmtId="0" fontId="4" fillId="0" borderId="25" xfId="1" applyFont="1" applyBorder="1" applyAlignment="1">
      <alignment horizontal="center" vertical="center" wrapText="1"/>
    </xf>
    <xf numFmtId="0" fontId="4" fillId="0" borderId="28" xfId="1" applyFont="1" applyBorder="1" applyAlignment="1">
      <alignment horizontal="center" vertical="center" wrapText="1"/>
    </xf>
    <xf numFmtId="0" fontId="18" fillId="0" borderId="28" xfId="1" applyFont="1" applyBorder="1" applyAlignment="1">
      <alignment horizontal="center" vertical="center" wrapText="1"/>
    </xf>
    <xf numFmtId="0" fontId="18" fillId="0" borderId="26" xfId="1" applyFont="1" applyBorder="1" applyAlignment="1">
      <alignment horizontal="center" vertical="center" wrapText="1"/>
    </xf>
    <xf numFmtId="0" fontId="1" fillId="0" borderId="42" xfId="1" applyBorder="1" applyAlignment="1">
      <alignment horizontal="center" vertical="center"/>
    </xf>
    <xf numFmtId="0" fontId="1" fillId="0" borderId="43" xfId="1" applyBorder="1" applyAlignment="1">
      <alignment horizontal="center" vertical="center"/>
    </xf>
    <xf numFmtId="0" fontId="1" fillId="0" borderId="44" xfId="1" applyBorder="1" applyAlignment="1">
      <alignment horizontal="center" vertical="center"/>
    </xf>
    <xf numFmtId="0" fontId="1" fillId="0" borderId="45" xfId="1" applyBorder="1" applyAlignment="1">
      <alignment horizontal="center" vertical="center"/>
    </xf>
    <xf numFmtId="0" fontId="1" fillId="0" borderId="46" xfId="1" applyBorder="1" applyAlignment="1">
      <alignment horizontal="center" vertical="center"/>
    </xf>
    <xf numFmtId="0" fontId="1" fillId="0" borderId="47" xfId="1" applyBorder="1" applyAlignment="1">
      <alignment horizontal="center" vertical="center"/>
    </xf>
    <xf numFmtId="0" fontId="19" fillId="0" borderId="26" xfId="1" applyFont="1" applyBorder="1" applyAlignment="1">
      <alignment horizontal="center" vertical="center" wrapText="1"/>
    </xf>
    <xf numFmtId="0" fontId="19" fillId="0" borderId="28" xfId="1" applyFont="1" applyBorder="1" applyAlignment="1">
      <alignment horizontal="center" vertical="center" wrapText="1"/>
    </xf>
    <xf numFmtId="0" fontId="14" fillId="0" borderId="28" xfId="1" applyFont="1" applyBorder="1" applyAlignment="1">
      <alignment horizontal="center" vertical="center" wrapText="1"/>
    </xf>
    <xf numFmtId="0" fontId="19" fillId="0" borderId="23" xfId="1" applyFont="1" applyBorder="1" applyAlignment="1">
      <alignment horizontal="center" vertical="center" wrapText="1"/>
    </xf>
    <xf numFmtId="0" fontId="19" fillId="0" borderId="25" xfId="1" applyFont="1" applyBorder="1" applyAlignment="1">
      <alignment horizontal="center" vertical="center" wrapText="1"/>
    </xf>
    <xf numFmtId="0" fontId="18" fillId="0" borderId="24" xfId="1" applyFont="1" applyBorder="1" applyAlignment="1">
      <alignment horizontal="center" vertical="center" wrapText="1"/>
    </xf>
    <xf numFmtId="0" fontId="18" fillId="0" borderId="68" xfId="1" applyFont="1" applyBorder="1" applyAlignment="1">
      <alignment horizontal="center" vertical="center" wrapText="1"/>
    </xf>
    <xf numFmtId="0" fontId="18" fillId="0" borderId="30" xfId="1" applyFont="1" applyBorder="1" applyAlignment="1">
      <alignment horizontal="center" vertical="center" wrapText="1"/>
    </xf>
    <xf numFmtId="0" fontId="19" fillId="0" borderId="30" xfId="1" applyFont="1" applyBorder="1" applyAlignment="1">
      <alignment horizontal="center" vertical="center" wrapText="1"/>
    </xf>
    <xf numFmtId="0" fontId="19" fillId="0" borderId="46" xfId="1" applyFont="1" applyBorder="1" applyAlignment="1">
      <alignment horizontal="center" vertical="center" wrapText="1"/>
    </xf>
    <xf numFmtId="0" fontId="1" fillId="0" borderId="39" xfId="1" applyBorder="1" applyAlignment="1">
      <alignment horizontal="center" vertical="center"/>
    </xf>
    <xf numFmtId="0" fontId="1" fillId="0" borderId="40" xfId="1" applyBorder="1" applyAlignment="1">
      <alignment horizontal="center" vertical="center"/>
    </xf>
    <xf numFmtId="0" fontId="1" fillId="0" borderId="41" xfId="1" applyBorder="1" applyAlignment="1">
      <alignment horizontal="center" vertical="center"/>
    </xf>
    <xf numFmtId="0" fontId="19" fillId="0" borderId="43" xfId="1" applyFont="1" applyBorder="1" applyAlignment="1">
      <alignment horizontal="center" vertical="center" wrapText="1"/>
    </xf>
    <xf numFmtId="0" fontId="19" fillId="0" borderId="24" xfId="1" applyFont="1" applyBorder="1" applyAlignment="1">
      <alignment horizontal="center" vertical="center" wrapText="1"/>
    </xf>
    <xf numFmtId="0" fontId="18" fillId="0" borderId="31" xfId="1" applyFont="1" applyBorder="1" applyAlignment="1">
      <alignment horizontal="center" vertical="center" wrapText="1"/>
    </xf>
    <xf numFmtId="0" fontId="18" fillId="0" borderId="29" xfId="1" applyFont="1" applyBorder="1" applyAlignment="1">
      <alignment horizontal="center" vertical="center" wrapText="1"/>
    </xf>
    <xf numFmtId="0" fontId="1" fillId="0" borderId="25" xfId="1" applyBorder="1" applyAlignment="1">
      <alignment horizontal="center" vertical="center"/>
    </xf>
    <xf numFmtId="0" fontId="1" fillId="0" borderId="23" xfId="1" applyBorder="1" applyAlignment="1">
      <alignment horizontal="center" vertical="center"/>
    </xf>
    <xf numFmtId="0" fontId="18" fillId="0" borderId="66" xfId="1" applyFont="1" applyBorder="1" applyAlignment="1">
      <alignment horizontal="center" vertical="center" wrapText="1"/>
    </xf>
    <xf numFmtId="0" fontId="18" fillId="0" borderId="48" xfId="1" applyFont="1" applyBorder="1" applyAlignment="1">
      <alignment horizontal="center" vertical="center" wrapText="1"/>
    </xf>
    <xf numFmtId="0" fontId="18" fillId="0" borderId="27" xfId="1" applyFont="1" applyBorder="1" applyAlignment="1">
      <alignment horizontal="center" vertical="center" wrapText="1"/>
    </xf>
    <xf numFmtId="0" fontId="18" fillId="0" borderId="71" xfId="1" applyFont="1" applyBorder="1" applyAlignment="1">
      <alignment horizontal="center" vertical="center" wrapText="1"/>
    </xf>
    <xf numFmtId="0" fontId="18" fillId="0" borderId="72" xfId="1" applyFont="1" applyBorder="1" applyAlignment="1">
      <alignment horizontal="center" vertical="center" wrapText="1"/>
    </xf>
    <xf numFmtId="0" fontId="8" fillId="0" borderId="0" xfId="0" applyFont="1" applyAlignment="1">
      <alignment horizontal="center" vertical="center" wrapText="1"/>
    </xf>
    <xf numFmtId="0" fontId="21" fillId="11" borderId="101" xfId="0" applyFont="1" applyFill="1" applyBorder="1" applyAlignment="1">
      <alignment horizontal="center" vertical="center" wrapText="1"/>
    </xf>
    <xf numFmtId="0" fontId="21" fillId="13" borderId="133" xfId="0" applyFont="1" applyFill="1" applyBorder="1" applyAlignment="1">
      <alignment horizontal="center" vertical="center" wrapText="1"/>
    </xf>
    <xf numFmtId="0" fontId="8" fillId="0" borderId="99" xfId="0" applyFont="1" applyBorder="1" applyAlignment="1">
      <alignment horizontal="center" vertical="center" wrapText="1"/>
    </xf>
    <xf numFmtId="0" fontId="8" fillId="0" borderId="112" xfId="0" applyFont="1" applyBorder="1" applyAlignment="1">
      <alignment horizontal="center" vertical="center" wrapText="1"/>
    </xf>
    <xf numFmtId="0" fontId="20" fillId="0" borderId="109" xfId="0" applyFont="1" applyBorder="1" applyAlignment="1">
      <alignment horizontal="center" vertical="center" wrapText="1"/>
    </xf>
    <xf numFmtId="0" fontId="20" fillId="0" borderId="111" xfId="0" applyFont="1" applyBorder="1" applyAlignment="1">
      <alignment horizontal="center" vertical="center" wrapText="1"/>
    </xf>
    <xf numFmtId="0" fontId="20" fillId="0" borderId="106" xfId="0" applyFont="1" applyBorder="1" applyAlignment="1">
      <alignment horizontal="center" vertical="center" wrapText="1"/>
    </xf>
    <xf numFmtId="0" fontId="8" fillId="0" borderId="0" xfId="0" applyFont="1" applyAlignment="1">
      <alignment vertical="center" wrapText="1"/>
    </xf>
    <xf numFmtId="0" fontId="21" fillId="11" borderId="75" xfId="0" applyFont="1" applyFill="1" applyBorder="1" applyAlignment="1">
      <alignment horizontal="center" vertical="center" wrapText="1"/>
    </xf>
    <xf numFmtId="0" fontId="21" fillId="11" borderId="165" xfId="0" applyFont="1" applyFill="1" applyBorder="1" applyAlignment="1">
      <alignment horizontal="center" vertical="center" wrapText="1"/>
    </xf>
    <xf numFmtId="0" fontId="20" fillId="16" borderId="121" xfId="0" applyFont="1" applyFill="1" applyBorder="1" applyAlignment="1">
      <alignment horizontal="center" vertical="center" wrapText="1"/>
    </xf>
    <xf numFmtId="0" fontId="20" fillId="16" borderId="123" xfId="0" quotePrefix="1" applyFont="1" applyFill="1" applyBorder="1" applyAlignment="1">
      <alignment horizontal="center" vertical="center" wrapText="1"/>
    </xf>
    <xf numFmtId="0" fontId="1" fillId="15" borderId="67" xfId="1" applyFill="1" applyBorder="1" applyAlignment="1">
      <alignment horizontal="center" vertical="center"/>
    </xf>
    <xf numFmtId="0" fontId="1" fillId="14" borderId="67" xfId="1" applyFill="1" applyBorder="1" applyAlignment="1">
      <alignment horizontal="center" vertical="center"/>
    </xf>
    <xf numFmtId="0" fontId="8" fillId="0" borderId="159" xfId="0" applyFont="1" applyBorder="1" applyAlignment="1">
      <alignment horizontal="center" vertical="center" wrapText="1"/>
    </xf>
    <xf numFmtId="0" fontId="20" fillId="16" borderId="145" xfId="0" applyFont="1" applyFill="1" applyBorder="1" applyAlignment="1">
      <alignment horizontal="center" vertical="center" wrapText="1"/>
    </xf>
    <xf numFmtId="0" fontId="20" fillId="16" borderId="123" xfId="0" applyFont="1" applyFill="1" applyBorder="1" applyAlignment="1">
      <alignment horizontal="center" vertical="center" wrapText="1"/>
    </xf>
    <xf numFmtId="0" fontId="20" fillId="16" borderId="128" xfId="0" applyFont="1" applyFill="1" applyBorder="1" applyAlignment="1">
      <alignment horizontal="center" vertical="center" wrapText="1"/>
    </xf>
    <xf numFmtId="0" fontId="20" fillId="15" borderId="123" xfId="0" applyFont="1" applyFill="1" applyBorder="1" applyAlignment="1">
      <alignment horizontal="center" vertical="center" wrapText="1"/>
    </xf>
    <xf numFmtId="0" fontId="20" fillId="15" borderId="128" xfId="0" applyFont="1" applyFill="1" applyBorder="1" applyAlignment="1">
      <alignment horizontal="center" vertical="center" wrapText="1"/>
    </xf>
    <xf numFmtId="0" fontId="20" fillId="15" borderId="121" xfId="0" applyFont="1" applyFill="1" applyBorder="1" applyAlignment="1">
      <alignment horizontal="center" vertical="center" wrapText="1"/>
    </xf>
    <xf numFmtId="0" fontId="8" fillId="0" borderId="0" xfId="0" applyFont="1" applyAlignment="1">
      <alignment horizontal="center" vertical="center"/>
    </xf>
    <xf numFmtId="0" fontId="8" fillId="12" borderId="134" xfId="0" applyFont="1" applyFill="1" applyBorder="1" applyAlignment="1">
      <alignment horizontal="center" vertical="center"/>
    </xf>
    <xf numFmtId="0" fontId="8" fillId="12" borderId="135" xfId="0" applyFont="1" applyFill="1" applyBorder="1" applyAlignment="1">
      <alignment horizontal="center" vertical="center"/>
    </xf>
    <xf numFmtId="0" fontId="8" fillId="12" borderId="136" xfId="0" applyFont="1" applyFill="1" applyBorder="1" applyAlignment="1">
      <alignment horizontal="center" vertical="center"/>
    </xf>
    <xf numFmtId="0" fontId="29" fillId="0" borderId="0" xfId="9" applyFont="1" applyAlignment="1">
      <alignment horizontal="center" vertical="center" wrapText="1"/>
    </xf>
    <xf numFmtId="0" fontId="1" fillId="0" borderId="0" xfId="0" applyFont="1"/>
    <xf numFmtId="0" fontId="28" fillId="0" borderId="0" xfId="0" applyFont="1" applyAlignment="1">
      <alignment vertical="center" wrapText="1"/>
    </xf>
    <xf numFmtId="0" fontId="1" fillId="15" borderId="83" xfId="0" applyFont="1" applyFill="1" applyBorder="1" applyAlignment="1">
      <alignment horizontal="center" vertical="center"/>
    </xf>
    <xf numFmtId="0" fontId="1" fillId="14" borderId="83" xfId="0" applyFont="1" applyFill="1" applyBorder="1" applyAlignment="1">
      <alignment horizontal="center" vertical="center"/>
    </xf>
    <xf numFmtId="0" fontId="7" fillId="21" borderId="0" xfId="0" applyFont="1" applyFill="1"/>
    <xf numFmtId="0" fontId="1" fillId="21" borderId="0" xfId="0" applyFont="1" applyFill="1"/>
    <xf numFmtId="0" fontId="7" fillId="21" borderId="172" xfId="0" applyFont="1" applyFill="1" applyBorder="1"/>
    <xf numFmtId="0" fontId="1" fillId="21" borderId="173" xfId="0" applyFont="1" applyFill="1" applyBorder="1"/>
    <xf numFmtId="0" fontId="7" fillId="21" borderId="175" xfId="0" applyFont="1" applyFill="1" applyBorder="1"/>
    <xf numFmtId="0" fontId="7" fillId="21" borderId="177" xfId="0" applyFont="1" applyFill="1" applyBorder="1"/>
    <xf numFmtId="0" fontId="1" fillId="0" borderId="0" xfId="0" applyFont="1" applyAlignment="1">
      <alignment vertical="center"/>
    </xf>
    <xf numFmtId="0" fontId="29" fillId="0" borderId="0" xfId="9" applyFont="1" applyAlignment="1">
      <alignment vertical="center"/>
    </xf>
    <xf numFmtId="0" fontId="8" fillId="10" borderId="0" xfId="0" applyFont="1" applyFill="1" applyAlignment="1">
      <alignment horizontal="center" vertical="center"/>
    </xf>
    <xf numFmtId="0" fontId="1" fillId="10" borderId="0" xfId="0" applyFont="1" applyFill="1" applyAlignment="1">
      <alignment horizontal="right" vertical="center"/>
    </xf>
    <xf numFmtId="0" fontId="8" fillId="20" borderId="0" xfId="0" applyFont="1" applyFill="1" applyAlignment="1">
      <alignment horizontal="center" vertical="center"/>
    </xf>
    <xf numFmtId="0" fontId="8" fillId="14" borderId="0" xfId="0" applyFont="1" applyFill="1" applyAlignment="1">
      <alignment horizontal="center" vertical="center"/>
    </xf>
    <xf numFmtId="0" fontId="8" fillId="25" borderId="0" xfId="0" applyFont="1" applyFill="1" applyAlignment="1">
      <alignment horizontal="center" vertical="center"/>
    </xf>
    <xf numFmtId="0" fontId="8" fillId="10" borderId="0" xfId="0" quotePrefix="1" applyFont="1" applyFill="1" applyAlignment="1">
      <alignment vertical="center"/>
    </xf>
    <xf numFmtId="0" fontId="8" fillId="20" borderId="180" xfId="0" applyFont="1" applyFill="1" applyBorder="1" applyAlignment="1">
      <alignment horizontal="center" vertical="center"/>
    </xf>
    <xf numFmtId="0" fontId="8" fillId="14" borderId="181" xfId="0" applyFont="1" applyFill="1" applyBorder="1" applyAlignment="1">
      <alignment horizontal="center" vertical="center"/>
    </xf>
    <xf numFmtId="0" fontId="20" fillId="16" borderId="142" xfId="0" applyFont="1" applyFill="1" applyBorder="1" applyAlignment="1">
      <alignment horizontal="center" vertical="center" wrapText="1"/>
    </xf>
    <xf numFmtId="0" fontId="20" fillId="26" borderId="111" xfId="0" applyFont="1" applyFill="1" applyBorder="1" applyAlignment="1">
      <alignment horizontal="center" vertical="center" wrapText="1"/>
    </xf>
    <xf numFmtId="0" fontId="20" fillId="26" borderId="106" xfId="0" applyFont="1" applyFill="1" applyBorder="1" applyAlignment="1">
      <alignment horizontal="center" vertical="center" wrapText="1"/>
    </xf>
    <xf numFmtId="0" fontId="20" fillId="26" borderId="109" xfId="0" applyFont="1" applyFill="1" applyBorder="1" applyAlignment="1">
      <alignment horizontal="center" vertical="center" wrapText="1"/>
    </xf>
    <xf numFmtId="0" fontId="20" fillId="26" borderId="149" xfId="0" applyFont="1" applyFill="1" applyBorder="1" applyAlignment="1">
      <alignment horizontal="center" vertical="center" wrapText="1"/>
    </xf>
    <xf numFmtId="0" fontId="40" fillId="0" borderId="0" xfId="10"/>
    <xf numFmtId="165" fontId="50" fillId="27" borderId="188" xfId="10" applyNumberFormat="1" applyFont="1" applyFill="1" applyBorder="1" applyAlignment="1">
      <alignment horizontal="center" vertical="center"/>
    </xf>
    <xf numFmtId="167" fontId="48" fillId="29" borderId="1" xfId="10" applyNumberFormat="1" applyFont="1" applyFill="1" applyBorder="1" applyAlignment="1">
      <alignment horizontal="center" vertical="center"/>
    </xf>
    <xf numFmtId="165" fontId="50" fillId="0" borderId="3" xfId="10" applyNumberFormat="1" applyFont="1" applyBorder="1" applyAlignment="1">
      <alignment horizontal="center"/>
    </xf>
    <xf numFmtId="165" fontId="50" fillId="0" borderId="1" xfId="10" applyNumberFormat="1" applyFont="1" applyBorder="1" applyAlignment="1">
      <alignment horizontal="center" vertical="center"/>
    </xf>
    <xf numFmtId="167" fontId="50" fillId="0" borderId="188" xfId="10" applyNumberFormat="1" applyFont="1" applyBorder="1" applyAlignment="1">
      <alignment horizontal="center" vertical="center"/>
    </xf>
    <xf numFmtId="0" fontId="40" fillId="0" borderId="1" xfId="10" applyBorder="1" applyAlignment="1">
      <alignment horizontal="center" vertical="center"/>
    </xf>
    <xf numFmtId="0" fontId="40" fillId="0" borderId="3" xfId="10" applyBorder="1"/>
    <xf numFmtId="165" fontId="48" fillId="0" borderId="10" xfId="10" applyNumberFormat="1" applyFont="1" applyBorder="1" applyAlignment="1">
      <alignment horizontal="center" vertical="center"/>
    </xf>
    <xf numFmtId="165" fontId="50" fillId="0" borderId="0" xfId="10" applyNumberFormat="1" applyFont="1" applyAlignment="1">
      <alignment horizontal="center" vertical="center"/>
    </xf>
    <xf numFmtId="167" fontId="50" fillId="0" borderId="10" xfId="10" applyNumberFormat="1" applyFont="1" applyBorder="1" applyAlignment="1">
      <alignment horizontal="center" vertical="center"/>
    </xf>
    <xf numFmtId="165" fontId="50" fillId="0" borderId="10" xfId="10" applyNumberFormat="1" applyFont="1" applyBorder="1" applyAlignment="1">
      <alignment horizontal="center" vertical="center"/>
    </xf>
    <xf numFmtId="0" fontId="40" fillId="0" borderId="11" xfId="10" applyBorder="1"/>
    <xf numFmtId="165" fontId="50" fillId="0" borderId="11" xfId="10" applyNumberFormat="1" applyFont="1" applyBorder="1" applyAlignment="1">
      <alignment horizontal="center"/>
    </xf>
    <xf numFmtId="165" fontId="50" fillId="0" borderId="8" xfId="10" applyNumberFormat="1" applyFont="1" applyBorder="1" applyAlignment="1">
      <alignment horizontal="center"/>
    </xf>
    <xf numFmtId="167" fontId="50" fillId="0" borderId="13" xfId="10" applyNumberFormat="1" applyFont="1" applyBorder="1" applyAlignment="1">
      <alignment horizontal="center" vertical="center"/>
    </xf>
    <xf numFmtId="0" fontId="40" fillId="0" borderId="4" xfId="10" applyBorder="1" applyAlignment="1">
      <alignment horizontal="center" vertical="center"/>
    </xf>
    <xf numFmtId="165" fontId="50" fillId="29" borderId="1" xfId="10" applyNumberFormat="1" applyFont="1" applyFill="1" applyBorder="1" applyAlignment="1">
      <alignment horizontal="center"/>
    </xf>
    <xf numFmtId="167" fontId="50" fillId="0" borderId="1" xfId="10" applyNumberFormat="1" applyFont="1" applyBorder="1" applyAlignment="1">
      <alignment horizontal="center" vertical="center"/>
    </xf>
    <xf numFmtId="167" fontId="48" fillId="29" borderId="4" xfId="10" applyNumberFormat="1" applyFont="1" applyFill="1" applyBorder="1" applyAlignment="1">
      <alignment horizontal="center" vertical="center"/>
    </xf>
    <xf numFmtId="0" fontId="40" fillId="29" borderId="1" xfId="10" applyFill="1" applyBorder="1"/>
    <xf numFmtId="165" fontId="50" fillId="29" borderId="1" xfId="10" applyNumberFormat="1" applyFont="1" applyFill="1" applyBorder="1" applyAlignment="1">
      <alignment horizontal="center" vertical="center"/>
    </xf>
    <xf numFmtId="167" fontId="48" fillId="5" borderId="1" xfId="10" applyNumberFormat="1" applyFont="1" applyFill="1" applyBorder="1" applyAlignment="1">
      <alignment horizontal="center" vertical="center"/>
    </xf>
    <xf numFmtId="0" fontId="40" fillId="5" borderId="10" xfId="10" applyFill="1" applyBorder="1"/>
    <xf numFmtId="0" fontId="40" fillId="5" borderId="13" xfId="10" applyFill="1" applyBorder="1"/>
    <xf numFmtId="165" fontId="50" fillId="0" borderId="3" xfId="10" applyNumberFormat="1" applyFont="1" applyBorder="1" applyAlignment="1">
      <alignment horizontal="center" vertical="center"/>
    </xf>
    <xf numFmtId="165" fontId="50" fillId="0" borderId="11" xfId="10" applyNumberFormat="1" applyFont="1" applyBorder="1" applyAlignment="1">
      <alignment horizontal="center" vertical="center"/>
    </xf>
    <xf numFmtId="0" fontId="40" fillId="0" borderId="3" xfId="10" applyBorder="1" applyAlignment="1">
      <alignment vertical="center"/>
    </xf>
    <xf numFmtId="0" fontId="40" fillId="0" borderId="1" xfId="10" applyBorder="1" applyAlignment="1">
      <alignment vertical="center"/>
    </xf>
    <xf numFmtId="165" fontId="50" fillId="29" borderId="3" xfId="10" applyNumberFormat="1" applyFont="1" applyFill="1" applyBorder="1" applyAlignment="1">
      <alignment horizontal="center" vertical="center"/>
    </xf>
    <xf numFmtId="0" fontId="40" fillId="29" borderId="3" xfId="10" applyFill="1" applyBorder="1" applyAlignment="1">
      <alignment vertical="center"/>
    </xf>
    <xf numFmtId="165" fontId="50" fillId="29" borderId="10" xfId="10" applyNumberFormat="1" applyFont="1" applyFill="1" applyBorder="1" applyAlignment="1">
      <alignment horizontal="center" vertical="center"/>
    </xf>
    <xf numFmtId="165" fontId="50" fillId="0" borderId="8" xfId="10" applyNumberFormat="1" applyFont="1" applyBorder="1" applyAlignment="1">
      <alignment horizontal="center" vertical="center"/>
    </xf>
    <xf numFmtId="0" fontId="40" fillId="29" borderId="1" xfId="10" applyFill="1" applyBorder="1" applyAlignment="1">
      <alignment vertical="center"/>
    </xf>
    <xf numFmtId="165" fontId="50" fillId="0" borderId="9" xfId="10" applyNumberFormat="1" applyFont="1" applyBorder="1" applyAlignment="1">
      <alignment horizontal="center" vertical="center"/>
    </xf>
    <xf numFmtId="165" fontId="50" fillId="27" borderId="1" xfId="10" applyNumberFormat="1" applyFont="1" applyFill="1" applyBorder="1" applyAlignment="1">
      <alignment horizontal="center" vertical="center"/>
    </xf>
    <xf numFmtId="167" fontId="48" fillId="0" borderId="1" xfId="10" applyNumberFormat="1" applyFont="1" applyBorder="1" applyAlignment="1">
      <alignment horizontal="center"/>
    </xf>
    <xf numFmtId="165" fontId="54" fillId="0" borderId="1" xfId="10" applyNumberFormat="1" applyFont="1" applyBorder="1" applyAlignment="1">
      <alignment horizontal="center"/>
    </xf>
    <xf numFmtId="167" fontId="50" fillId="5" borderId="1" xfId="10" applyNumberFormat="1" applyFont="1" applyFill="1" applyBorder="1" applyAlignment="1">
      <alignment horizontal="center"/>
    </xf>
    <xf numFmtId="0" fontId="56" fillId="0" borderId="1" xfId="10" applyFont="1" applyBorder="1" applyAlignment="1">
      <alignment horizontal="center"/>
    </xf>
    <xf numFmtId="167" fontId="48" fillId="5" borderId="11" xfId="10" applyNumberFormat="1" applyFont="1" applyFill="1" applyBorder="1" applyAlignment="1">
      <alignment horizontal="center" vertical="center"/>
    </xf>
    <xf numFmtId="0" fontId="40" fillId="0" borderId="0" xfId="10" applyAlignment="1">
      <alignment horizontal="center" vertical="center"/>
    </xf>
    <xf numFmtId="167" fontId="48" fillId="29" borderId="3" xfId="10" applyNumberFormat="1" applyFont="1" applyFill="1" applyBorder="1" applyAlignment="1">
      <alignment horizontal="center" vertical="center"/>
    </xf>
    <xf numFmtId="167" fontId="48" fillId="29" borderId="13" xfId="10" applyNumberFormat="1" applyFont="1" applyFill="1" applyBorder="1" applyAlignment="1">
      <alignment horizontal="center" vertical="center"/>
    </xf>
    <xf numFmtId="167" fontId="48" fillId="0" borderId="3" xfId="10" applyNumberFormat="1" applyFont="1" applyBorder="1" applyAlignment="1">
      <alignment horizontal="center"/>
    </xf>
    <xf numFmtId="167" fontId="48" fillId="29" borderId="188" xfId="10" applyNumberFormat="1" applyFont="1" applyFill="1" applyBorder="1" applyAlignment="1">
      <alignment horizontal="center" vertical="center"/>
    </xf>
    <xf numFmtId="165" fontId="50" fillId="29" borderId="188" xfId="10" applyNumberFormat="1" applyFont="1" applyFill="1" applyBorder="1" applyAlignment="1">
      <alignment vertical="center"/>
    </xf>
    <xf numFmtId="0" fontId="40" fillId="29" borderId="12" xfId="10" applyFill="1" applyBorder="1" applyAlignment="1">
      <alignment horizontal="center" vertical="center"/>
    </xf>
    <xf numFmtId="165" fontId="48" fillId="0" borderId="0" xfId="10" applyNumberFormat="1" applyFont="1" applyAlignment="1">
      <alignment horizontal="center"/>
    </xf>
    <xf numFmtId="167" fontId="48" fillId="0" borderId="0" xfId="10" applyNumberFormat="1" applyFont="1" applyAlignment="1">
      <alignment horizontal="center"/>
    </xf>
    <xf numFmtId="165" fontId="50" fillId="0" borderId="0" xfId="10" applyNumberFormat="1" applyFont="1" applyAlignment="1">
      <alignment horizontal="center"/>
    </xf>
    <xf numFmtId="167" fontId="50" fillId="0" borderId="0" xfId="10" applyNumberFormat="1" applyFont="1" applyAlignment="1">
      <alignment horizontal="center" vertical="center"/>
    </xf>
    <xf numFmtId="167" fontId="48" fillId="5" borderId="3" xfId="10" applyNumberFormat="1" applyFont="1" applyFill="1" applyBorder="1" applyAlignment="1">
      <alignment horizontal="center" vertical="center"/>
    </xf>
    <xf numFmtId="165" fontId="54" fillId="0" borderId="1" xfId="10" applyNumberFormat="1" applyFont="1" applyBorder="1" applyAlignment="1">
      <alignment horizontal="center" vertical="center"/>
    </xf>
    <xf numFmtId="165" fontId="55" fillId="0" borderId="4" xfId="10" applyNumberFormat="1" applyFont="1" applyBorder="1" applyAlignment="1">
      <alignment horizontal="center" vertical="center"/>
    </xf>
    <xf numFmtId="167" fontId="50" fillId="0" borderId="0" xfId="10" applyNumberFormat="1" applyFont="1" applyAlignment="1">
      <alignment horizontal="center"/>
    </xf>
    <xf numFmtId="165" fontId="51" fillId="0" borderId="0" xfId="10" applyNumberFormat="1" applyFont="1" applyAlignment="1">
      <alignment horizontal="center"/>
    </xf>
    <xf numFmtId="0" fontId="40" fillId="0" borderId="0" xfId="10" applyAlignment="1">
      <alignment horizontal="center" vertical="center" wrapText="1"/>
    </xf>
    <xf numFmtId="165" fontId="40" fillId="0" borderId="0" xfId="10" applyNumberFormat="1" applyAlignment="1">
      <alignment horizontal="center" vertical="center"/>
    </xf>
    <xf numFmtId="0" fontId="40" fillId="0" borderId="0" xfId="10" applyAlignment="1">
      <alignment horizontal="center"/>
    </xf>
    <xf numFmtId="167" fontId="47" fillId="0" borderId="0" xfId="10" applyNumberFormat="1" applyFont="1" applyAlignment="1">
      <alignment horizontal="center"/>
    </xf>
    <xf numFmtId="167" fontId="60" fillId="0" borderId="0" xfId="10" applyNumberFormat="1" applyFont="1" applyAlignment="1">
      <alignment horizontal="center" vertical="center"/>
    </xf>
    <xf numFmtId="0" fontId="44" fillId="0" borderId="0" xfId="10" applyFont="1" applyAlignment="1">
      <alignment vertical="center"/>
    </xf>
    <xf numFmtId="0" fontId="40" fillId="0" borderId="0" xfId="10" applyAlignment="1">
      <alignment vertical="center"/>
    </xf>
    <xf numFmtId="0" fontId="40" fillId="0" borderId="0" xfId="10" applyAlignment="1">
      <alignment vertical="center" wrapText="1"/>
    </xf>
    <xf numFmtId="165" fontId="48" fillId="3" borderId="5" xfId="10" applyNumberFormat="1" applyFont="1" applyFill="1" applyBorder="1" applyAlignment="1">
      <alignment horizontal="center"/>
    </xf>
    <xf numFmtId="167" fontId="48" fillId="0" borderId="3" xfId="10" applyNumberFormat="1" applyFont="1" applyBorder="1" applyAlignment="1">
      <alignment horizontal="center" vertical="center"/>
    </xf>
    <xf numFmtId="165" fontId="50" fillId="29" borderId="3" xfId="10" applyNumberFormat="1" applyFont="1" applyFill="1" applyBorder="1" applyAlignment="1">
      <alignment horizontal="center"/>
    </xf>
    <xf numFmtId="167" fontId="48" fillId="0" borderId="4" xfId="10" applyNumberFormat="1" applyFont="1" applyBorder="1" applyAlignment="1">
      <alignment vertical="center"/>
    </xf>
    <xf numFmtId="167" fontId="48" fillId="0" borderId="1" xfId="10" applyNumberFormat="1" applyFont="1" applyBorder="1" applyAlignment="1">
      <alignment horizontal="center" vertical="center"/>
    </xf>
    <xf numFmtId="165" fontId="50" fillId="0" borderId="1" xfId="10" applyNumberFormat="1" applyFont="1" applyBorder="1" applyAlignment="1">
      <alignment horizontal="center"/>
    </xf>
    <xf numFmtId="165" fontId="54" fillId="0" borderId="4" xfId="10" applyNumberFormat="1" applyFont="1" applyBorder="1" applyAlignment="1">
      <alignment horizontal="center" vertical="center"/>
    </xf>
    <xf numFmtId="167" fontId="50" fillId="5" borderId="1" xfId="10" applyNumberFormat="1" applyFont="1" applyFill="1" applyBorder="1" applyAlignment="1">
      <alignment horizontal="center" vertical="center"/>
    </xf>
    <xf numFmtId="0" fontId="40" fillId="29" borderId="1" xfId="10" applyFill="1" applyBorder="1" applyAlignment="1">
      <alignment horizontal="center" vertical="center"/>
    </xf>
    <xf numFmtId="167" fontId="48" fillId="0" borderId="0" xfId="10" applyNumberFormat="1" applyFont="1" applyAlignment="1">
      <alignment horizontal="center" vertical="center"/>
    </xf>
    <xf numFmtId="165" fontId="55" fillId="0" borderId="1" xfId="10" applyNumberFormat="1" applyFont="1" applyBorder="1" applyAlignment="1">
      <alignment horizontal="center" vertical="center"/>
    </xf>
    <xf numFmtId="167" fontId="50" fillId="5" borderId="4" xfId="10" applyNumberFormat="1" applyFont="1" applyFill="1" applyBorder="1" applyAlignment="1">
      <alignment horizontal="center" vertical="center"/>
    </xf>
    <xf numFmtId="165" fontId="51" fillId="0" borderId="0" xfId="10" applyNumberFormat="1" applyFont="1" applyAlignment="1">
      <alignment horizontal="center" vertical="center"/>
    </xf>
    <xf numFmtId="167" fontId="47" fillId="0" borderId="0" xfId="10" applyNumberFormat="1" applyFont="1" applyAlignment="1">
      <alignment horizontal="center" vertical="center"/>
    </xf>
    <xf numFmtId="165" fontId="48" fillId="0" borderId="0" xfId="10" applyNumberFormat="1" applyFont="1" applyAlignment="1">
      <alignment horizontal="center" vertical="center"/>
    </xf>
    <xf numFmtId="0" fontId="57" fillId="0" borderId="0" xfId="10" applyFont="1" applyAlignment="1">
      <alignment horizontal="center" vertical="center" wrapText="1"/>
    </xf>
    <xf numFmtId="165" fontId="54" fillId="0" borderId="0" xfId="10" applyNumberFormat="1" applyFont="1" applyAlignment="1">
      <alignment horizontal="center" vertical="center"/>
    </xf>
    <xf numFmtId="165" fontId="55" fillId="0" borderId="0" xfId="10" applyNumberFormat="1" applyFont="1" applyAlignment="1">
      <alignment horizontal="center" vertical="center"/>
    </xf>
    <xf numFmtId="165" fontId="51" fillId="0" borderId="0" xfId="10" applyNumberFormat="1" applyFont="1" applyAlignment="1">
      <alignment horizontal="left" vertical="center"/>
    </xf>
    <xf numFmtId="167" fontId="48" fillId="0" borderId="0" xfId="10" applyNumberFormat="1" applyFont="1" applyAlignment="1">
      <alignment vertical="center"/>
    </xf>
    <xf numFmtId="0" fontId="52" fillId="0" borderId="0" xfId="10" applyFont="1" applyAlignment="1">
      <alignment vertical="center"/>
    </xf>
    <xf numFmtId="0" fontId="42" fillId="0" borderId="0" xfId="10" applyFont="1" applyAlignment="1">
      <alignment vertical="center"/>
    </xf>
    <xf numFmtId="49" fontId="40" fillId="0" borderId="0" xfId="10" applyNumberFormat="1" applyAlignment="1">
      <alignment horizontal="center" vertical="center"/>
    </xf>
    <xf numFmtId="167" fontId="50" fillId="0" borderId="2" xfId="10" applyNumberFormat="1" applyFont="1" applyBorder="1" applyAlignment="1">
      <alignment horizontal="center"/>
    </xf>
    <xf numFmtId="165" fontId="50" fillId="27" borderId="1" xfId="10" applyNumberFormat="1" applyFont="1" applyFill="1" applyBorder="1" applyAlignment="1">
      <alignment horizontal="center"/>
    </xf>
    <xf numFmtId="167" fontId="50" fillId="28" borderId="1" xfId="10" applyNumberFormat="1" applyFont="1" applyFill="1" applyBorder="1" applyAlignment="1">
      <alignment horizontal="center"/>
    </xf>
    <xf numFmtId="167" fontId="48" fillId="29" borderId="10" xfId="10" applyNumberFormat="1" applyFont="1" applyFill="1" applyBorder="1" applyAlignment="1">
      <alignment horizontal="center"/>
    </xf>
    <xf numFmtId="167" fontId="48" fillId="29" borderId="4" xfId="10" applyNumberFormat="1" applyFont="1" applyFill="1" applyBorder="1" applyAlignment="1">
      <alignment horizontal="center"/>
    </xf>
    <xf numFmtId="167" fontId="48" fillId="29" borderId="3" xfId="10" applyNumberFormat="1" applyFont="1" applyFill="1" applyBorder="1" applyAlignment="1">
      <alignment horizontal="center"/>
    </xf>
    <xf numFmtId="167" fontId="50" fillId="0" borderId="1" xfId="10" applyNumberFormat="1" applyFont="1" applyBorder="1" applyAlignment="1">
      <alignment horizontal="center"/>
    </xf>
    <xf numFmtId="167" fontId="54" fillId="0" borderId="11" xfId="10" applyNumberFormat="1" applyFont="1" applyBorder="1" applyAlignment="1">
      <alignment horizontal="center"/>
    </xf>
    <xf numFmtId="167" fontId="55" fillId="0" borderId="1" xfId="10" applyNumberFormat="1" applyFont="1" applyBorder="1" applyAlignment="1">
      <alignment horizontal="center"/>
    </xf>
    <xf numFmtId="165" fontId="51" fillId="0" borderId="0" xfId="10" applyNumberFormat="1" applyFont="1" applyAlignment="1">
      <alignment horizontal="left"/>
    </xf>
    <xf numFmtId="167" fontId="48" fillId="5" borderId="10" xfId="10" applyNumberFormat="1" applyFont="1" applyFill="1" applyBorder="1" applyAlignment="1">
      <alignment horizontal="center"/>
    </xf>
    <xf numFmtId="167" fontId="48" fillId="5" borderId="4" xfId="10" applyNumberFormat="1" applyFont="1" applyFill="1" applyBorder="1" applyAlignment="1">
      <alignment horizontal="center"/>
    </xf>
    <xf numFmtId="167" fontId="48" fillId="5" borderId="3" xfId="10" applyNumberFormat="1" applyFont="1" applyFill="1" applyBorder="1" applyAlignment="1">
      <alignment horizontal="center"/>
    </xf>
    <xf numFmtId="0" fontId="1" fillId="14" borderId="0" xfId="0" applyFont="1" applyFill="1" applyAlignment="1">
      <alignment horizontal="center" vertical="center"/>
    </xf>
    <xf numFmtId="0" fontId="1" fillId="14" borderId="0" xfId="0" applyFont="1" applyFill="1" applyAlignment="1">
      <alignment horizontal="right" vertical="center"/>
    </xf>
    <xf numFmtId="0" fontId="1" fillId="14" borderId="0" xfId="0" applyFont="1" applyFill="1" applyAlignment="1">
      <alignment horizontal="left" vertical="center"/>
    </xf>
    <xf numFmtId="0" fontId="32" fillId="14" borderId="0" xfId="0" applyFont="1" applyFill="1" applyAlignment="1">
      <alignment horizontal="center" vertical="center"/>
    </xf>
    <xf numFmtId="0" fontId="1" fillId="14" borderId="18" xfId="0" applyFont="1" applyFill="1" applyBorder="1" applyAlignment="1">
      <alignment horizontal="center" vertical="center"/>
    </xf>
    <xf numFmtId="167" fontId="48" fillId="29" borderId="14" xfId="10" applyNumberFormat="1" applyFont="1" applyFill="1" applyBorder="1" applyAlignment="1">
      <alignment horizontal="center" vertical="center"/>
    </xf>
    <xf numFmtId="0" fontId="40" fillId="29" borderId="14" xfId="10" applyFill="1" applyBorder="1" applyAlignment="1">
      <alignment horizontal="center" vertical="center"/>
    </xf>
    <xf numFmtId="167" fontId="48" fillId="32" borderId="3" xfId="10" applyNumberFormat="1" applyFont="1" applyFill="1" applyBorder="1" applyAlignment="1">
      <alignment horizontal="center" vertical="center"/>
    </xf>
    <xf numFmtId="0" fontId="43" fillId="0" borderId="14" xfId="10" applyFont="1" applyBorder="1" applyAlignment="1">
      <alignment horizontal="center"/>
    </xf>
    <xf numFmtId="165" fontId="4" fillId="0" borderId="14" xfId="10" applyNumberFormat="1" applyFont="1" applyBorder="1" applyAlignment="1">
      <alignment horizontal="center" vertical="center"/>
    </xf>
    <xf numFmtId="0" fontId="48" fillId="0" borderId="0" xfId="10" applyFont="1" applyAlignment="1">
      <alignment horizontal="center"/>
    </xf>
    <xf numFmtId="167" fontId="50" fillId="0" borderId="0" xfId="10" applyNumberFormat="1" applyFont="1" applyAlignment="1">
      <alignment vertical="center"/>
    </xf>
    <xf numFmtId="165" fontId="74" fillId="0" borderId="0" xfId="10" applyNumberFormat="1" applyFont="1" applyAlignment="1">
      <alignment horizontal="center" vertical="center" wrapText="1"/>
    </xf>
    <xf numFmtId="165" fontId="74" fillId="0" borderId="0" xfId="10" applyNumberFormat="1" applyFont="1" applyAlignment="1">
      <alignment vertical="center" wrapText="1"/>
    </xf>
    <xf numFmtId="0" fontId="48" fillId="0" borderId="0" xfId="10" applyFont="1" applyAlignment="1">
      <alignment vertical="center"/>
    </xf>
    <xf numFmtId="165" fontId="50" fillId="0" borderId="0" xfId="10" applyNumberFormat="1" applyFont="1" applyAlignment="1">
      <alignment vertical="center"/>
    </xf>
    <xf numFmtId="0" fontId="48" fillId="0" borderId="0" xfId="10" applyFont="1" applyAlignment="1">
      <alignment horizontal="center" vertical="center"/>
    </xf>
    <xf numFmtId="165" fontId="74" fillId="0" borderId="0" xfId="10" applyNumberFormat="1" applyFont="1" applyAlignment="1">
      <alignment horizontal="center" vertical="center"/>
    </xf>
    <xf numFmtId="0" fontId="40" fillId="0" borderId="0" xfId="10" applyAlignment="1">
      <alignment wrapText="1"/>
    </xf>
    <xf numFmtId="0" fontId="10" fillId="0" borderId="0" xfId="10" applyFont="1" applyAlignment="1">
      <alignment vertical="center"/>
    </xf>
    <xf numFmtId="165" fontId="48" fillId="0" borderId="0" xfId="10" applyNumberFormat="1" applyFont="1" applyAlignment="1">
      <alignment vertical="center" wrapText="1"/>
    </xf>
    <xf numFmtId="0" fontId="58" fillId="0" borderId="0" xfId="10" applyFont="1" applyAlignment="1">
      <alignment vertical="center" wrapText="1"/>
    </xf>
    <xf numFmtId="0" fontId="43" fillId="0" borderId="0" xfId="10" applyFont="1"/>
    <xf numFmtId="0" fontId="52" fillId="5" borderId="0" xfId="10" applyFont="1" applyFill="1" applyAlignment="1">
      <alignment horizontal="center" vertical="center" wrapText="1"/>
    </xf>
    <xf numFmtId="0" fontId="18" fillId="0" borderId="0" xfId="10" applyFont="1" applyAlignment="1">
      <alignment horizontal="left" vertical="center" wrapText="1"/>
    </xf>
    <xf numFmtId="167" fontId="50" fillId="5" borderId="0" xfId="10" applyNumberFormat="1" applyFont="1" applyFill="1" applyAlignment="1">
      <alignment horizontal="center" vertical="center"/>
    </xf>
    <xf numFmtId="167" fontId="50" fillId="5" borderId="14" xfId="10" applyNumberFormat="1" applyFont="1" applyFill="1" applyBorder="1" applyAlignment="1">
      <alignment horizontal="center" vertical="center"/>
    </xf>
    <xf numFmtId="167" fontId="48" fillId="37" borderId="3" xfId="10" applyNumberFormat="1" applyFont="1" applyFill="1" applyBorder="1" applyAlignment="1">
      <alignment horizontal="center"/>
    </xf>
    <xf numFmtId="167" fontId="48" fillId="37" borderId="1" xfId="10" applyNumberFormat="1" applyFont="1" applyFill="1" applyBorder="1" applyAlignment="1">
      <alignment horizontal="center"/>
    </xf>
    <xf numFmtId="167" fontId="55" fillId="0" borderId="0" xfId="10" applyNumberFormat="1" applyFont="1" applyAlignment="1">
      <alignment vertical="center"/>
    </xf>
    <xf numFmtId="0" fontId="18" fillId="0" borderId="0" xfId="10" applyFont="1"/>
    <xf numFmtId="167" fontId="4" fillId="0" borderId="2" xfId="10" applyNumberFormat="1" applyFont="1" applyBorder="1" applyAlignment="1">
      <alignment horizontal="center"/>
    </xf>
    <xf numFmtId="165" fontId="67" fillId="0" borderId="1" xfId="10" applyNumberFormat="1" applyFont="1" applyBorder="1" applyAlignment="1">
      <alignment horizontal="center"/>
    </xf>
    <xf numFmtId="167" fontId="4" fillId="28" borderId="1" xfId="10" applyNumberFormat="1" applyFont="1" applyFill="1" applyBorder="1" applyAlignment="1">
      <alignment horizontal="center"/>
    </xf>
    <xf numFmtId="167" fontId="67" fillId="29" borderId="3" xfId="10" applyNumberFormat="1" applyFont="1" applyFill="1" applyBorder="1" applyAlignment="1">
      <alignment horizontal="center"/>
    </xf>
    <xf numFmtId="167" fontId="4" fillId="5" borderId="1" xfId="10" applyNumberFormat="1" applyFont="1" applyFill="1" applyBorder="1" applyAlignment="1">
      <alignment horizontal="center" vertical="center"/>
    </xf>
    <xf numFmtId="167" fontId="67" fillId="29" borderId="1" xfId="10" applyNumberFormat="1" applyFont="1" applyFill="1" applyBorder="1" applyAlignment="1">
      <alignment horizontal="center"/>
    </xf>
    <xf numFmtId="167" fontId="4" fillId="0" borderId="1" xfId="10" applyNumberFormat="1" applyFont="1" applyBorder="1" applyAlignment="1">
      <alignment horizontal="center" vertical="center"/>
    </xf>
    <xf numFmtId="165" fontId="4" fillId="0" borderId="1" xfId="10" applyNumberFormat="1" applyFont="1" applyBorder="1" applyAlignment="1">
      <alignment horizontal="center"/>
    </xf>
    <xf numFmtId="167" fontId="4" fillId="0" borderId="5" xfId="10" applyNumberFormat="1" applyFont="1" applyBorder="1" applyAlignment="1">
      <alignment horizontal="center"/>
    </xf>
    <xf numFmtId="165" fontId="67" fillId="0" borderId="4" xfId="10" applyNumberFormat="1" applyFont="1" applyBorder="1" applyAlignment="1">
      <alignment horizontal="center"/>
    </xf>
    <xf numFmtId="167" fontId="4" fillId="28" borderId="4" xfId="10" applyNumberFormat="1" applyFont="1" applyFill="1" applyBorder="1" applyAlignment="1">
      <alignment horizontal="center"/>
    </xf>
    <xf numFmtId="167" fontId="67" fillId="29" borderId="4" xfId="10" applyNumberFormat="1" applyFont="1" applyFill="1" applyBorder="1" applyAlignment="1">
      <alignment horizontal="center"/>
    </xf>
    <xf numFmtId="167" fontId="4" fillId="0" borderId="1" xfId="10" applyNumberFormat="1" applyFont="1" applyBorder="1" applyAlignment="1">
      <alignment horizontal="center"/>
    </xf>
    <xf numFmtId="167" fontId="81" fillId="0" borderId="1" xfId="10" applyNumberFormat="1" applyFont="1" applyBorder="1" applyAlignment="1">
      <alignment horizontal="center" vertical="center"/>
    </xf>
    <xf numFmtId="167" fontId="82" fillId="0" borderId="4" xfId="10" applyNumberFormat="1" applyFont="1" applyBorder="1" applyAlignment="1">
      <alignment horizontal="center" vertical="center"/>
    </xf>
    <xf numFmtId="167" fontId="4" fillId="5" borderId="4" xfId="10" applyNumberFormat="1" applyFont="1" applyFill="1" applyBorder="1" applyAlignment="1">
      <alignment horizontal="center" vertical="center"/>
    </xf>
    <xf numFmtId="167" fontId="81" fillId="0" borderId="11" xfId="10" applyNumberFormat="1" applyFont="1" applyBorder="1" applyAlignment="1">
      <alignment horizontal="center" vertical="center"/>
    </xf>
    <xf numFmtId="167" fontId="82" fillId="0" borderId="1" xfId="10" applyNumberFormat="1" applyFont="1" applyBorder="1" applyAlignment="1">
      <alignment horizontal="center" vertical="center"/>
    </xf>
    <xf numFmtId="167" fontId="81" fillId="0" borderId="8" xfId="10" applyNumberFormat="1" applyFont="1" applyBorder="1" applyAlignment="1">
      <alignment horizontal="center" vertical="center"/>
    </xf>
    <xf numFmtId="167" fontId="67" fillId="0" borderId="10" xfId="10" applyNumberFormat="1" applyFont="1" applyBorder="1" applyAlignment="1">
      <alignment horizontal="center" vertical="center"/>
    </xf>
    <xf numFmtId="167" fontId="81" fillId="0" borderId="10" xfId="10" applyNumberFormat="1" applyFont="1" applyBorder="1" applyAlignment="1">
      <alignment horizontal="center" vertical="center"/>
    </xf>
    <xf numFmtId="167" fontId="82" fillId="0" borderId="10" xfId="10" applyNumberFormat="1" applyFont="1" applyBorder="1" applyAlignment="1">
      <alignment horizontal="center" vertical="center"/>
    </xf>
    <xf numFmtId="167" fontId="4" fillId="5" borderId="10" xfId="10" applyNumberFormat="1" applyFont="1" applyFill="1" applyBorder="1" applyAlignment="1">
      <alignment horizontal="center" vertical="center"/>
    </xf>
    <xf numFmtId="167" fontId="74" fillId="0" borderId="10" xfId="10" applyNumberFormat="1" applyFont="1" applyBorder="1" applyAlignment="1">
      <alignment horizontal="center" vertical="center"/>
    </xf>
    <xf numFmtId="167" fontId="67" fillId="0" borderId="0" xfId="10" applyNumberFormat="1" applyFont="1" applyAlignment="1">
      <alignment horizontal="left" vertical="center"/>
    </xf>
    <xf numFmtId="167" fontId="81" fillId="0" borderId="1" xfId="10" applyNumberFormat="1" applyFont="1" applyBorder="1" applyAlignment="1">
      <alignment horizontal="center"/>
    </xf>
    <xf numFmtId="167" fontId="82" fillId="0" borderId="1" xfId="10" applyNumberFormat="1" applyFont="1" applyBorder="1" applyAlignment="1">
      <alignment horizontal="center"/>
    </xf>
    <xf numFmtId="167" fontId="4" fillId="5" borderId="1" xfId="10" applyNumberFormat="1" applyFont="1" applyFill="1" applyBorder="1" applyAlignment="1">
      <alignment horizontal="center"/>
    </xf>
    <xf numFmtId="0" fontId="17" fillId="0" borderId="0" xfId="10" applyFont="1"/>
    <xf numFmtId="0" fontId="17" fillId="0" borderId="0" xfId="10" applyFont="1" applyAlignment="1">
      <alignment horizontal="center" vertical="center"/>
    </xf>
    <xf numFmtId="167" fontId="17" fillId="0" borderId="0" xfId="10" applyNumberFormat="1" applyFont="1" applyAlignment="1">
      <alignment horizontal="center" vertical="center"/>
    </xf>
    <xf numFmtId="167" fontId="57" fillId="0" borderId="1" xfId="10" applyNumberFormat="1" applyFont="1" applyBorder="1" applyAlignment="1">
      <alignment horizontal="center" vertical="center"/>
    </xf>
    <xf numFmtId="165" fontId="57" fillId="0" borderId="1" xfId="10" applyNumberFormat="1" applyFont="1" applyBorder="1" applyAlignment="1">
      <alignment horizontal="center" vertical="center"/>
    </xf>
    <xf numFmtId="165" fontId="57" fillId="0" borderId="4" xfId="10" applyNumberFormat="1" applyFont="1" applyBorder="1" applyAlignment="1">
      <alignment horizontal="center" vertical="center"/>
    </xf>
    <xf numFmtId="165" fontId="56" fillId="0" borderId="1" xfId="10" applyNumberFormat="1" applyFont="1" applyBorder="1" applyAlignment="1">
      <alignment horizontal="center"/>
    </xf>
    <xf numFmtId="0" fontId="25" fillId="0" borderId="0" xfId="9" applyAlignment="1">
      <alignment vertical="center"/>
    </xf>
    <xf numFmtId="165" fontId="50" fillId="5" borderId="11" xfId="10" applyNumberFormat="1" applyFont="1" applyFill="1" applyBorder="1" applyAlignment="1">
      <alignment horizontal="center" vertical="center"/>
    </xf>
    <xf numFmtId="165" fontId="50" fillId="27" borderId="13" xfId="10" applyNumberFormat="1" applyFont="1" applyFill="1" applyBorder="1" applyAlignment="1">
      <alignment horizontal="center" vertical="center"/>
    </xf>
    <xf numFmtId="167" fontId="50" fillId="0" borderId="4" xfId="10" applyNumberFormat="1" applyFont="1" applyBorder="1" applyAlignment="1">
      <alignment horizontal="center" vertical="center"/>
    </xf>
    <xf numFmtId="167" fontId="50" fillId="0" borderId="5" xfId="10" applyNumberFormat="1" applyFont="1" applyBorder="1" applyAlignment="1">
      <alignment horizontal="center" vertical="center"/>
    </xf>
    <xf numFmtId="167" fontId="50" fillId="0" borderId="2" xfId="10" applyNumberFormat="1" applyFont="1" applyBorder="1" applyAlignment="1">
      <alignment horizontal="center" vertical="center"/>
    </xf>
    <xf numFmtId="165" fontId="50" fillId="27" borderId="4" xfId="10" applyNumberFormat="1" applyFont="1" applyFill="1" applyBorder="1" applyAlignment="1">
      <alignment horizontal="center" vertical="center"/>
    </xf>
    <xf numFmtId="167" fontId="50" fillId="28" borderId="4" xfId="10" applyNumberFormat="1" applyFont="1" applyFill="1" applyBorder="1" applyAlignment="1">
      <alignment horizontal="center" vertical="center"/>
    </xf>
    <xf numFmtId="167" fontId="48" fillId="5" borderId="4" xfId="10" applyNumberFormat="1" applyFont="1" applyFill="1" applyBorder="1" applyAlignment="1">
      <alignment horizontal="center" vertical="center"/>
    </xf>
    <xf numFmtId="167" fontId="48" fillId="5" borderId="2" xfId="10" applyNumberFormat="1" applyFont="1" applyFill="1" applyBorder="1" applyAlignment="1">
      <alignment horizontal="center" vertical="center"/>
    </xf>
    <xf numFmtId="165" fontId="54" fillId="0" borderId="14" xfId="10" applyNumberFormat="1" applyFont="1" applyBorder="1" applyAlignment="1">
      <alignment horizontal="center" vertical="center"/>
    </xf>
    <xf numFmtId="165" fontId="55" fillId="0" borderId="14" xfId="10" applyNumberFormat="1" applyFont="1" applyBorder="1" applyAlignment="1">
      <alignment horizontal="center" vertical="center"/>
    </xf>
    <xf numFmtId="167" fontId="50" fillId="0" borderId="14" xfId="10" applyNumberFormat="1" applyFont="1" applyBorder="1" applyAlignment="1">
      <alignment horizontal="center" vertical="center"/>
    </xf>
    <xf numFmtId="165" fontId="50" fillId="29" borderId="4" xfId="10" applyNumberFormat="1" applyFont="1" applyFill="1" applyBorder="1" applyAlignment="1">
      <alignment horizontal="center" vertical="center"/>
    </xf>
    <xf numFmtId="167" fontId="48" fillId="5" borderId="14" xfId="10" applyNumberFormat="1" applyFont="1" applyFill="1" applyBorder="1" applyAlignment="1">
      <alignment horizontal="center" vertical="center"/>
    </xf>
    <xf numFmtId="165" fontId="50" fillId="5" borderId="188" xfId="10" applyNumberFormat="1" applyFont="1" applyFill="1" applyBorder="1" applyAlignment="1">
      <alignment horizontal="center" vertical="center"/>
    </xf>
    <xf numFmtId="0" fontId="40" fillId="5" borderId="8" xfId="10" applyFill="1" applyBorder="1"/>
    <xf numFmtId="0" fontId="40" fillId="5" borderId="9" xfId="10" applyFill="1" applyBorder="1"/>
    <xf numFmtId="0" fontId="19" fillId="0" borderId="12" xfId="10" applyFont="1" applyBorder="1"/>
    <xf numFmtId="0" fontId="19" fillId="0" borderId="10" xfId="10" applyFont="1" applyBorder="1"/>
    <xf numFmtId="165" fontId="50" fillId="0" borderId="4" xfId="10" applyNumberFormat="1" applyFont="1" applyBorder="1" applyAlignment="1">
      <alignment horizontal="center" vertical="center"/>
    </xf>
    <xf numFmtId="165" fontId="48" fillId="3" borderId="202" xfId="10" applyNumberFormat="1" applyFont="1" applyFill="1" applyBorder="1" applyAlignment="1">
      <alignment horizontal="center" vertical="center"/>
    </xf>
    <xf numFmtId="165" fontId="48" fillId="3" borderId="95" xfId="10" applyNumberFormat="1" applyFont="1" applyFill="1" applyBorder="1" applyAlignment="1">
      <alignment horizontal="center" vertical="center"/>
    </xf>
    <xf numFmtId="167" fontId="47" fillId="3" borderId="202" xfId="10" applyNumberFormat="1" applyFont="1" applyFill="1" applyBorder="1" applyAlignment="1">
      <alignment horizontal="center"/>
    </xf>
    <xf numFmtId="165" fontId="48" fillId="3" borderId="205" xfId="10" applyNumberFormat="1" applyFont="1" applyFill="1" applyBorder="1" applyAlignment="1">
      <alignment horizontal="center"/>
    </xf>
    <xf numFmtId="165" fontId="48" fillId="3" borderId="206" xfId="10" applyNumberFormat="1" applyFont="1" applyFill="1" applyBorder="1" applyAlignment="1">
      <alignment horizontal="center"/>
    </xf>
    <xf numFmtId="165" fontId="48" fillId="3" borderId="202" xfId="10" applyNumberFormat="1" applyFont="1" applyFill="1" applyBorder="1" applyAlignment="1">
      <alignment horizontal="center"/>
    </xf>
    <xf numFmtId="167" fontId="48" fillId="3" borderId="213" xfId="10" applyNumberFormat="1" applyFont="1" applyFill="1" applyBorder="1" applyAlignment="1">
      <alignment horizontal="center" vertical="center"/>
    </xf>
    <xf numFmtId="167" fontId="47" fillId="3" borderId="202" xfId="10" applyNumberFormat="1" applyFont="1" applyFill="1" applyBorder="1" applyAlignment="1">
      <alignment horizontal="center" vertical="center"/>
    </xf>
    <xf numFmtId="167" fontId="48" fillId="3" borderId="205" xfId="10" applyNumberFormat="1" applyFont="1" applyFill="1" applyBorder="1" applyAlignment="1">
      <alignment horizontal="center" vertical="center"/>
    </xf>
    <xf numFmtId="165" fontId="48" fillId="3" borderId="205" xfId="10" applyNumberFormat="1" applyFont="1" applyFill="1" applyBorder="1" applyAlignment="1">
      <alignment horizontal="center" vertical="center"/>
    </xf>
    <xf numFmtId="167" fontId="48" fillId="3" borderId="205" xfId="10" applyNumberFormat="1" applyFont="1" applyFill="1" applyBorder="1" applyAlignment="1">
      <alignment vertical="center"/>
    </xf>
    <xf numFmtId="167" fontId="48" fillId="3" borderId="206" xfId="10" applyNumberFormat="1" applyFont="1" applyFill="1" applyBorder="1" applyAlignment="1">
      <alignment horizontal="center" vertical="center"/>
    </xf>
    <xf numFmtId="0" fontId="49" fillId="4" borderId="214" xfId="10" applyFont="1" applyFill="1" applyBorder="1" applyAlignment="1">
      <alignment horizontal="center"/>
    </xf>
    <xf numFmtId="165" fontId="50" fillId="27" borderId="216" xfId="10" applyNumberFormat="1" applyFont="1" applyFill="1" applyBorder="1" applyAlignment="1">
      <alignment horizontal="center" vertical="center"/>
    </xf>
    <xf numFmtId="167" fontId="48" fillId="29" borderId="217" xfId="10" applyNumberFormat="1" applyFont="1" applyFill="1" applyBorder="1" applyAlignment="1">
      <alignment horizontal="center" vertical="center"/>
    </xf>
    <xf numFmtId="0" fontId="74" fillId="0" borderId="218" xfId="10" applyFont="1" applyBorder="1"/>
    <xf numFmtId="0" fontId="49" fillId="4" borderId="219" xfId="10" applyFont="1" applyFill="1" applyBorder="1" applyAlignment="1">
      <alignment horizontal="center"/>
    </xf>
    <xf numFmtId="165" fontId="74" fillId="0" borderId="220" xfId="10" applyNumberFormat="1" applyFont="1" applyBorder="1" applyAlignment="1">
      <alignment horizontal="center" vertical="center" wrapText="1"/>
    </xf>
    <xf numFmtId="165" fontId="74" fillId="0" borderId="221" xfId="10" applyNumberFormat="1" applyFont="1" applyBorder="1" applyAlignment="1">
      <alignment horizontal="center" vertical="center" wrapText="1"/>
    </xf>
    <xf numFmtId="0" fontId="49" fillId="4" borderId="219" xfId="10" applyFont="1" applyFill="1" applyBorder="1" applyAlignment="1">
      <alignment horizontal="center" vertical="center"/>
    </xf>
    <xf numFmtId="165" fontId="74" fillId="0" borderId="220" xfId="10" applyNumberFormat="1" applyFont="1" applyBorder="1" applyAlignment="1">
      <alignment horizontal="center" vertical="center"/>
    </xf>
    <xf numFmtId="165" fontId="74" fillId="0" borderId="224" xfId="10" applyNumberFormat="1" applyFont="1" applyBorder="1" applyAlignment="1">
      <alignment horizontal="center" vertical="center" wrapText="1"/>
    </xf>
    <xf numFmtId="0" fontId="49" fillId="4" borderId="227" xfId="10" applyFont="1" applyFill="1" applyBorder="1" applyAlignment="1">
      <alignment horizontal="center"/>
    </xf>
    <xf numFmtId="165" fontId="50" fillId="27" borderId="229" xfId="10" applyNumberFormat="1" applyFont="1" applyFill="1" applyBorder="1" applyAlignment="1">
      <alignment horizontal="center" vertical="center"/>
    </xf>
    <xf numFmtId="167" fontId="48" fillId="5" borderId="231" xfId="10" applyNumberFormat="1" applyFont="1" applyFill="1" applyBorder="1" applyAlignment="1">
      <alignment horizontal="center" vertical="center"/>
    </xf>
    <xf numFmtId="165" fontId="74" fillId="0" borderId="232" xfId="10" applyNumberFormat="1" applyFont="1" applyBorder="1" applyAlignment="1">
      <alignment horizontal="center" vertical="center" wrapText="1"/>
    </xf>
    <xf numFmtId="0" fontId="40" fillId="5" borderId="0" xfId="10" applyFill="1"/>
    <xf numFmtId="0" fontId="40" fillId="5" borderId="6" xfId="10" applyFill="1" applyBorder="1"/>
    <xf numFmtId="165" fontId="48" fillId="5" borderId="245" xfId="10" applyNumberFormat="1" applyFont="1" applyFill="1" applyBorder="1" applyAlignment="1">
      <alignment horizontal="center" vertical="center"/>
    </xf>
    <xf numFmtId="167" fontId="50" fillId="5" borderId="86" xfId="10" applyNumberFormat="1" applyFont="1" applyFill="1" applyBorder="1" applyAlignment="1">
      <alignment horizontal="center" vertical="center"/>
    </xf>
    <xf numFmtId="165" fontId="48" fillId="5" borderId="219" xfId="10" applyNumberFormat="1" applyFont="1" applyFill="1" applyBorder="1" applyAlignment="1">
      <alignment horizontal="center" vertical="center"/>
    </xf>
    <xf numFmtId="167" fontId="50" fillId="5" borderId="247" xfId="10" applyNumberFormat="1" applyFont="1" applyFill="1" applyBorder="1" applyAlignment="1">
      <alignment horizontal="center" vertical="center"/>
    </xf>
    <xf numFmtId="165" fontId="48" fillId="5" borderId="227" xfId="10" applyNumberFormat="1" applyFont="1" applyFill="1" applyBorder="1" applyAlignment="1">
      <alignment horizontal="center" vertical="center"/>
    </xf>
    <xf numFmtId="167" fontId="50" fillId="5" borderId="249" xfId="10" applyNumberFormat="1" applyFont="1" applyFill="1" applyBorder="1" applyAlignment="1">
      <alignment horizontal="center" vertical="center"/>
    </xf>
    <xf numFmtId="165" fontId="48" fillId="4" borderId="214" xfId="10" applyNumberFormat="1" applyFont="1" applyFill="1" applyBorder="1" applyAlignment="1">
      <alignment horizontal="center"/>
    </xf>
    <xf numFmtId="165" fontId="50" fillId="0" borderId="256" xfId="10" applyNumberFormat="1" applyFont="1" applyBorder="1" applyAlignment="1">
      <alignment horizontal="center"/>
    </xf>
    <xf numFmtId="165" fontId="57" fillId="0" borderId="217" xfId="10" applyNumberFormat="1" applyFont="1" applyBorder="1" applyAlignment="1">
      <alignment horizontal="center" vertical="center"/>
    </xf>
    <xf numFmtId="167" fontId="50" fillId="0" borderId="216" xfId="10" applyNumberFormat="1" applyFont="1" applyBorder="1" applyAlignment="1">
      <alignment horizontal="center" vertical="center"/>
    </xf>
    <xf numFmtId="0" fontId="40" fillId="0" borderId="218" xfId="10" applyBorder="1" applyAlignment="1">
      <alignment horizontal="center" vertical="center"/>
    </xf>
    <xf numFmtId="165" fontId="48" fillId="4" borderId="223" xfId="10" applyNumberFormat="1" applyFont="1" applyFill="1" applyBorder="1" applyAlignment="1">
      <alignment horizontal="center"/>
    </xf>
    <xf numFmtId="0" fontId="40" fillId="0" borderId="220" xfId="10" applyBorder="1" applyAlignment="1">
      <alignment horizontal="center" vertical="center"/>
    </xf>
    <xf numFmtId="165" fontId="48" fillId="4" borderId="219" xfId="10" applyNumberFormat="1" applyFont="1" applyFill="1" applyBorder="1" applyAlignment="1">
      <alignment horizontal="center"/>
    </xf>
    <xf numFmtId="165" fontId="48" fillId="4" borderId="225" xfId="10" applyNumberFormat="1" applyFont="1" applyFill="1" applyBorder="1" applyAlignment="1">
      <alignment horizontal="center" vertical="center"/>
    </xf>
    <xf numFmtId="165" fontId="48" fillId="4" borderId="222" xfId="10" applyNumberFormat="1" applyFont="1" applyFill="1" applyBorder="1" applyAlignment="1">
      <alignment horizontal="center"/>
    </xf>
    <xf numFmtId="0" fontId="40" fillId="0" borderId="221" xfId="10" applyBorder="1" applyAlignment="1">
      <alignment horizontal="center" vertical="center"/>
    </xf>
    <xf numFmtId="165" fontId="48" fillId="4" borderId="257" xfId="10" applyNumberFormat="1" applyFont="1" applyFill="1" applyBorder="1" applyAlignment="1">
      <alignment horizontal="center"/>
    </xf>
    <xf numFmtId="165" fontId="48" fillId="4" borderId="250" xfId="10" applyNumberFormat="1" applyFont="1" applyFill="1" applyBorder="1" applyAlignment="1">
      <alignment horizontal="center"/>
    </xf>
    <xf numFmtId="165" fontId="48" fillId="4" borderId="93" xfId="10" applyNumberFormat="1" applyFont="1" applyFill="1" applyBorder="1" applyAlignment="1">
      <alignment horizontal="center" vertical="center"/>
    </xf>
    <xf numFmtId="165" fontId="48" fillId="4" borderId="254" xfId="10" applyNumberFormat="1" applyFont="1" applyFill="1" applyBorder="1" applyAlignment="1">
      <alignment horizontal="center"/>
    </xf>
    <xf numFmtId="165" fontId="50" fillId="29" borderId="231" xfId="10" applyNumberFormat="1" applyFont="1" applyFill="1" applyBorder="1" applyAlignment="1">
      <alignment horizontal="center"/>
    </xf>
    <xf numFmtId="165" fontId="57" fillId="0" borderId="231" xfId="10" applyNumberFormat="1" applyFont="1" applyBorder="1" applyAlignment="1">
      <alignment horizontal="center" vertical="center"/>
    </xf>
    <xf numFmtId="167" fontId="50" fillId="0" borderId="231" xfId="10" applyNumberFormat="1" applyFont="1" applyBorder="1" applyAlignment="1">
      <alignment horizontal="center" vertical="center"/>
    </xf>
    <xf numFmtId="0" fontId="40" fillId="0" borderId="232" xfId="10" applyBorder="1" applyAlignment="1">
      <alignment horizontal="center" vertical="center"/>
    </xf>
    <xf numFmtId="167" fontId="48" fillId="0" borderId="214" xfId="10" applyNumberFormat="1" applyFont="1" applyBorder="1" applyAlignment="1">
      <alignment horizontal="center"/>
    </xf>
    <xf numFmtId="165" fontId="54" fillId="0" borderId="217" xfId="10" applyNumberFormat="1" applyFont="1" applyBorder="1" applyAlignment="1">
      <alignment horizontal="center"/>
    </xf>
    <xf numFmtId="165" fontId="56" fillId="0" borderId="217" xfId="10" applyNumberFormat="1" applyFont="1" applyBorder="1" applyAlignment="1">
      <alignment horizontal="center"/>
    </xf>
    <xf numFmtId="167" fontId="50" fillId="5" borderId="217" xfId="10" applyNumberFormat="1" applyFont="1" applyFill="1" applyBorder="1" applyAlignment="1">
      <alignment horizontal="center"/>
    </xf>
    <xf numFmtId="167" fontId="50" fillId="5" borderId="218" xfId="10" applyNumberFormat="1" applyFont="1" applyFill="1" applyBorder="1" applyAlignment="1">
      <alignment horizontal="center"/>
    </xf>
    <xf numFmtId="167" fontId="48" fillId="0" borderId="219" xfId="10" applyNumberFormat="1" applyFont="1" applyBorder="1" applyAlignment="1">
      <alignment horizontal="center"/>
    </xf>
    <xf numFmtId="167" fontId="50" fillId="5" borderId="220" xfId="10" applyNumberFormat="1" applyFont="1" applyFill="1" applyBorder="1" applyAlignment="1">
      <alignment horizontal="center"/>
    </xf>
    <xf numFmtId="167" fontId="49" fillId="0" borderId="219" xfId="10" applyNumberFormat="1" applyFont="1" applyBorder="1" applyAlignment="1">
      <alignment horizontal="center" vertical="center"/>
    </xf>
    <xf numFmtId="167" fontId="4" fillId="5" borderId="220" xfId="10" applyNumberFormat="1" applyFont="1" applyFill="1" applyBorder="1" applyAlignment="1">
      <alignment horizontal="center"/>
    </xf>
    <xf numFmtId="167" fontId="49" fillId="0" borderId="227" xfId="10" applyNumberFormat="1" applyFont="1" applyBorder="1" applyAlignment="1">
      <alignment horizontal="center" vertical="center"/>
    </xf>
    <xf numFmtId="165" fontId="54" fillId="0" borderId="231" xfId="10" applyNumberFormat="1" applyFont="1" applyBorder="1" applyAlignment="1">
      <alignment horizontal="center"/>
    </xf>
    <xf numFmtId="0" fontId="56" fillId="0" borderId="231" xfId="10" applyFont="1" applyBorder="1" applyAlignment="1">
      <alignment horizontal="center"/>
    </xf>
    <xf numFmtId="167" fontId="50" fillId="5" borderId="231" xfId="10" applyNumberFormat="1" applyFont="1" applyFill="1" applyBorder="1" applyAlignment="1">
      <alignment horizontal="center"/>
    </xf>
    <xf numFmtId="167" fontId="50" fillId="5" borderId="232" xfId="10" applyNumberFormat="1" applyFont="1" applyFill="1" applyBorder="1" applyAlignment="1">
      <alignment horizontal="center"/>
    </xf>
    <xf numFmtId="165" fontId="48" fillId="3" borderId="203" xfId="10" applyNumberFormat="1" applyFont="1" applyFill="1" applyBorder="1" applyAlignment="1">
      <alignment horizontal="center" vertical="center"/>
    </xf>
    <xf numFmtId="165" fontId="48" fillId="3" borderId="204" xfId="10" applyNumberFormat="1" applyFont="1" applyFill="1" applyBorder="1" applyAlignment="1">
      <alignment horizontal="center" vertical="center"/>
    </xf>
    <xf numFmtId="165" fontId="50" fillId="5" borderId="246" xfId="10" applyNumberFormat="1" applyFont="1" applyFill="1" applyBorder="1" applyAlignment="1">
      <alignment horizontal="center" vertical="center"/>
    </xf>
    <xf numFmtId="165" fontId="50" fillId="5" borderId="216" xfId="10" applyNumberFormat="1" applyFont="1" applyFill="1" applyBorder="1" applyAlignment="1">
      <alignment horizontal="center" vertical="center"/>
    </xf>
    <xf numFmtId="167" fontId="47" fillId="3" borderId="245" xfId="10" applyNumberFormat="1" applyFont="1" applyFill="1" applyBorder="1" applyAlignment="1">
      <alignment horizontal="center" vertical="center"/>
    </xf>
    <xf numFmtId="165" fontId="48" fillId="3" borderId="213" xfId="10" applyNumberFormat="1" applyFont="1" applyFill="1" applyBorder="1" applyAlignment="1">
      <alignment horizontal="center" vertical="center"/>
    </xf>
    <xf numFmtId="167" fontId="48" fillId="3" borderId="261" xfId="10" applyNumberFormat="1" applyFont="1" applyFill="1" applyBorder="1" applyAlignment="1">
      <alignment horizontal="center" vertical="center"/>
    </xf>
    <xf numFmtId="165" fontId="48" fillId="3" borderId="245" xfId="10" applyNumberFormat="1" applyFont="1" applyFill="1" applyBorder="1" applyAlignment="1">
      <alignment horizontal="center" vertical="center"/>
    </xf>
    <xf numFmtId="165" fontId="48" fillId="3" borderId="86" xfId="10" applyNumberFormat="1" applyFont="1" applyFill="1" applyBorder="1" applyAlignment="1">
      <alignment horizontal="center" vertical="center"/>
    </xf>
    <xf numFmtId="167" fontId="47" fillId="3" borderId="245" xfId="10" applyNumberFormat="1" applyFont="1" applyFill="1" applyBorder="1" applyAlignment="1">
      <alignment horizontal="center"/>
    </xf>
    <xf numFmtId="165" fontId="48" fillId="3" borderId="213" xfId="10" applyNumberFormat="1" applyFont="1" applyFill="1" applyBorder="1" applyAlignment="1">
      <alignment horizontal="center"/>
    </xf>
    <xf numFmtId="165" fontId="48" fillId="3" borderId="261" xfId="10" applyNumberFormat="1" applyFont="1" applyFill="1" applyBorder="1" applyAlignment="1">
      <alignment horizontal="center"/>
    </xf>
    <xf numFmtId="0" fontId="48" fillId="4" borderId="214" xfId="10" applyFont="1" applyFill="1" applyBorder="1" applyAlignment="1">
      <alignment horizontal="center"/>
    </xf>
    <xf numFmtId="165" fontId="50" fillId="27" borderId="217" xfId="10" applyNumberFormat="1" applyFont="1" applyFill="1" applyBorder="1" applyAlignment="1">
      <alignment horizontal="center" vertical="center"/>
    </xf>
    <xf numFmtId="165" fontId="74" fillId="0" borderId="218" xfId="10" applyNumberFormat="1" applyFont="1" applyBorder="1" applyAlignment="1">
      <alignment horizontal="center" vertical="center" wrapText="1"/>
    </xf>
    <xf numFmtId="0" fontId="48" fillId="4" borderId="219" xfId="10" applyFont="1" applyFill="1" applyBorder="1" applyAlignment="1">
      <alignment horizontal="center"/>
    </xf>
    <xf numFmtId="165" fontId="74" fillId="0" borderId="220" xfId="10" applyNumberFormat="1" applyFont="1" applyBorder="1" applyAlignment="1">
      <alignment vertical="center" wrapText="1"/>
    </xf>
    <xf numFmtId="165" fontId="57" fillId="0" borderId="220" xfId="10" applyNumberFormat="1" applyFont="1" applyBorder="1" applyAlignment="1">
      <alignment horizontal="center" vertical="center" wrapText="1"/>
    </xf>
    <xf numFmtId="0" fontId="48" fillId="4" borderId="219" xfId="10" applyFont="1" applyFill="1" applyBorder="1" applyAlignment="1">
      <alignment horizontal="center" vertical="center"/>
    </xf>
    <xf numFmtId="165" fontId="74" fillId="0" borderId="221" xfId="10" applyNumberFormat="1" applyFont="1" applyBorder="1" applyAlignment="1">
      <alignment horizontal="center" vertical="center"/>
    </xf>
    <xf numFmtId="165" fontId="50" fillId="27" borderId="231" xfId="10" applyNumberFormat="1" applyFont="1" applyFill="1" applyBorder="1" applyAlignment="1">
      <alignment horizontal="center" vertical="center"/>
    </xf>
    <xf numFmtId="165" fontId="48" fillId="4" borderId="214" xfId="10" applyNumberFormat="1" applyFont="1" applyFill="1" applyBorder="1" applyAlignment="1">
      <alignment horizontal="center" vertical="center"/>
    </xf>
    <xf numFmtId="165" fontId="50" fillId="0" borderId="256" xfId="10" applyNumberFormat="1" applyFont="1" applyBorder="1" applyAlignment="1">
      <alignment horizontal="center" vertical="center"/>
    </xf>
    <xf numFmtId="165" fontId="50" fillId="0" borderId="246" xfId="10" applyNumberFormat="1" applyFont="1" applyBorder="1" applyAlignment="1">
      <alignment horizontal="center" vertical="center"/>
    </xf>
    <xf numFmtId="167" fontId="50" fillId="0" borderId="217" xfId="10" applyNumberFormat="1" applyFont="1" applyBorder="1" applyAlignment="1">
      <alignment horizontal="center" vertical="center"/>
    </xf>
    <xf numFmtId="165" fontId="48" fillId="4" borderId="223" xfId="10" applyNumberFormat="1" applyFont="1" applyFill="1" applyBorder="1" applyAlignment="1">
      <alignment horizontal="center" vertical="center"/>
    </xf>
    <xf numFmtId="165" fontId="48" fillId="4" borderId="219" xfId="10" applyNumberFormat="1" applyFont="1" applyFill="1" applyBorder="1" applyAlignment="1">
      <alignment horizontal="center" vertical="center"/>
    </xf>
    <xf numFmtId="165" fontId="48" fillId="4" borderId="222" xfId="10" applyNumberFormat="1" applyFont="1" applyFill="1" applyBorder="1" applyAlignment="1">
      <alignment horizontal="center" vertical="center"/>
    </xf>
    <xf numFmtId="165" fontId="48" fillId="4" borderId="227" xfId="10" applyNumberFormat="1" applyFont="1" applyFill="1" applyBorder="1" applyAlignment="1">
      <alignment horizontal="center" vertical="center"/>
    </xf>
    <xf numFmtId="165" fontId="50" fillId="29" borderId="231" xfId="10" applyNumberFormat="1" applyFont="1" applyFill="1" applyBorder="1" applyAlignment="1">
      <alignment horizontal="center" vertical="center"/>
    </xf>
    <xf numFmtId="165" fontId="50" fillId="0" borderId="231" xfId="10" applyNumberFormat="1" applyFont="1" applyBorder="1" applyAlignment="1">
      <alignment horizontal="center" vertical="center"/>
    </xf>
    <xf numFmtId="167" fontId="57" fillId="5" borderId="220" xfId="10" applyNumberFormat="1" applyFont="1" applyFill="1" applyBorder="1" applyAlignment="1">
      <alignment horizontal="center"/>
    </xf>
    <xf numFmtId="167" fontId="48" fillId="3" borderId="205" xfId="10" applyNumberFormat="1" applyFont="1" applyFill="1" applyBorder="1" applyAlignment="1">
      <alignment horizontal="center"/>
    </xf>
    <xf numFmtId="167" fontId="48" fillId="3" borderId="206" xfId="10" applyNumberFormat="1" applyFont="1" applyFill="1" applyBorder="1" applyAlignment="1">
      <alignment horizontal="center"/>
    </xf>
    <xf numFmtId="167" fontId="48" fillId="4" borderId="214" xfId="10" applyNumberFormat="1" applyFont="1" applyFill="1" applyBorder="1" applyAlignment="1">
      <alignment horizontal="center" vertical="center"/>
    </xf>
    <xf numFmtId="167" fontId="48" fillId="29" borderId="256" xfId="10" applyNumberFormat="1" applyFont="1" applyFill="1" applyBorder="1" applyAlignment="1">
      <alignment horizontal="center" vertical="center"/>
    </xf>
    <xf numFmtId="165" fontId="51" fillId="0" borderId="218" xfId="10" applyNumberFormat="1" applyFont="1" applyBorder="1" applyAlignment="1">
      <alignment horizontal="center" vertical="center"/>
    </xf>
    <xf numFmtId="167" fontId="48" fillId="4" borderId="219" xfId="10" applyNumberFormat="1" applyFont="1" applyFill="1" applyBorder="1" applyAlignment="1">
      <alignment horizontal="center" vertical="center"/>
    </xf>
    <xf numFmtId="165" fontId="51" fillId="0" borderId="220" xfId="10" applyNumberFormat="1" applyFont="1" applyBorder="1" applyAlignment="1">
      <alignment horizontal="center" vertical="center"/>
    </xf>
    <xf numFmtId="167" fontId="48" fillId="4" borderId="222" xfId="10" applyNumberFormat="1" applyFont="1" applyFill="1" applyBorder="1" applyAlignment="1">
      <alignment horizontal="center" vertical="center"/>
    </xf>
    <xf numFmtId="165" fontId="51" fillId="0" borderId="221" xfId="10" applyNumberFormat="1" applyFont="1" applyBorder="1" applyAlignment="1">
      <alignment horizontal="center" vertical="center"/>
    </xf>
    <xf numFmtId="165" fontId="51" fillId="0" borderId="220" xfId="10" applyNumberFormat="1" applyFont="1" applyBorder="1" applyAlignment="1">
      <alignment vertical="center" wrapText="1"/>
    </xf>
    <xf numFmtId="165" fontId="51" fillId="0" borderId="224" xfId="10" applyNumberFormat="1" applyFont="1" applyBorder="1" applyAlignment="1">
      <alignment horizontal="center" vertical="center"/>
    </xf>
    <xf numFmtId="167" fontId="48" fillId="4" borderId="227" xfId="10" applyNumberFormat="1" applyFont="1" applyFill="1" applyBorder="1" applyAlignment="1">
      <alignment horizontal="center" vertical="center"/>
    </xf>
    <xf numFmtId="167" fontId="48" fillId="5" borderId="255" xfId="10" applyNumberFormat="1" applyFont="1" applyFill="1" applyBorder="1" applyAlignment="1">
      <alignment horizontal="center" vertical="center"/>
    </xf>
    <xf numFmtId="165" fontId="51" fillId="0" borderId="232" xfId="10" applyNumberFormat="1" applyFont="1" applyBorder="1" applyAlignment="1">
      <alignment horizontal="center" vertical="center"/>
    </xf>
    <xf numFmtId="165" fontId="48" fillId="5" borderId="265" xfId="10" applyNumberFormat="1" applyFont="1" applyFill="1" applyBorder="1" applyAlignment="1">
      <alignment horizontal="center" vertical="center"/>
    </xf>
    <xf numFmtId="167" fontId="50" fillId="5" borderId="92" xfId="10" applyNumberFormat="1" applyFont="1" applyFill="1" applyBorder="1" applyAlignment="1">
      <alignment horizontal="center" vertical="center"/>
    </xf>
    <xf numFmtId="165" fontId="50" fillId="0" borderId="246" xfId="10" applyNumberFormat="1" applyFont="1" applyBorder="1" applyAlignment="1">
      <alignment horizontal="center"/>
    </xf>
    <xf numFmtId="167" fontId="50" fillId="0" borderId="218" xfId="10" applyNumberFormat="1" applyFont="1" applyBorder="1" applyAlignment="1">
      <alignment horizontal="center" vertical="center"/>
    </xf>
    <xf numFmtId="167" fontId="50" fillId="0" borderId="220" xfId="10" applyNumberFormat="1" applyFont="1" applyBorder="1" applyAlignment="1">
      <alignment horizontal="center" vertical="center"/>
    </xf>
    <xf numFmtId="165" fontId="48" fillId="4" borderId="265" xfId="10" applyNumberFormat="1" applyFont="1" applyFill="1" applyBorder="1" applyAlignment="1">
      <alignment horizontal="center"/>
    </xf>
    <xf numFmtId="165" fontId="50" fillId="0" borderId="255" xfId="10" applyNumberFormat="1" applyFont="1" applyBorder="1" applyAlignment="1">
      <alignment horizontal="center"/>
    </xf>
    <xf numFmtId="165" fontId="50" fillId="0" borderId="248" xfId="10" applyNumberFormat="1" applyFont="1" applyBorder="1" applyAlignment="1">
      <alignment horizontal="center"/>
    </xf>
    <xf numFmtId="167" fontId="50" fillId="0" borderId="232" xfId="10" applyNumberFormat="1" applyFont="1" applyBorder="1" applyAlignment="1">
      <alignment horizontal="center" vertical="center"/>
    </xf>
    <xf numFmtId="167" fontId="67" fillId="4" borderId="266" xfId="10" applyNumberFormat="1" applyFont="1" applyFill="1" applyBorder="1" applyAlignment="1">
      <alignment horizontal="center" vertical="center"/>
    </xf>
    <xf numFmtId="167" fontId="18" fillId="0" borderId="97" xfId="10" applyNumberFormat="1" applyFont="1" applyBorder="1" applyAlignment="1">
      <alignment horizontal="center" vertical="center"/>
    </xf>
    <xf numFmtId="167" fontId="48" fillId="32" borderId="256" xfId="10" applyNumberFormat="1" applyFont="1" applyFill="1" applyBorder="1" applyAlignment="1">
      <alignment horizontal="center" vertical="center"/>
    </xf>
    <xf numFmtId="167" fontId="67" fillId="4" borderId="257" xfId="10" applyNumberFormat="1" applyFont="1" applyFill="1" applyBorder="1" applyAlignment="1">
      <alignment horizontal="center" vertical="center"/>
    </xf>
    <xf numFmtId="167" fontId="67" fillId="4" borderId="250" xfId="10" applyNumberFormat="1" applyFont="1" applyFill="1" applyBorder="1" applyAlignment="1">
      <alignment horizontal="center" vertical="center"/>
    </xf>
    <xf numFmtId="167" fontId="48" fillId="4" borderId="257" xfId="10" applyNumberFormat="1" applyFont="1" applyFill="1" applyBorder="1" applyAlignment="1">
      <alignment horizontal="center" vertical="center"/>
    </xf>
    <xf numFmtId="167" fontId="67" fillId="4" borderId="254" xfId="10" applyNumberFormat="1" applyFont="1" applyFill="1" applyBorder="1" applyAlignment="1">
      <alignment horizontal="center" vertical="center"/>
    </xf>
    <xf numFmtId="167" fontId="48" fillId="32" borderId="255" xfId="10" applyNumberFormat="1" applyFont="1" applyFill="1" applyBorder="1" applyAlignment="1">
      <alignment horizontal="center" vertical="center"/>
    </xf>
    <xf numFmtId="165" fontId="48" fillId="5" borderId="214" xfId="10" applyNumberFormat="1" applyFont="1" applyFill="1" applyBorder="1" applyAlignment="1">
      <alignment horizontal="center" vertical="center"/>
    </xf>
    <xf numFmtId="167" fontId="50" fillId="5" borderId="218" xfId="10" applyNumberFormat="1" applyFont="1" applyFill="1" applyBorder="1" applyAlignment="1">
      <alignment horizontal="center" vertical="center"/>
    </xf>
    <xf numFmtId="167" fontId="50" fillId="5" borderId="220" xfId="10" applyNumberFormat="1" applyFont="1" applyFill="1" applyBorder="1" applyAlignment="1">
      <alignment horizontal="center" vertical="center"/>
    </xf>
    <xf numFmtId="167" fontId="50" fillId="5" borderId="232" xfId="10" applyNumberFormat="1" applyFont="1" applyFill="1" applyBorder="1" applyAlignment="1">
      <alignment horizontal="center" vertical="center"/>
    </xf>
    <xf numFmtId="165" fontId="48" fillId="3" borderId="206" xfId="10" applyNumberFormat="1" applyFont="1" applyFill="1" applyBorder="1" applyAlignment="1">
      <alignment horizontal="center" vertical="center"/>
    </xf>
    <xf numFmtId="165" fontId="50" fillId="0" borderId="217" xfId="10" applyNumberFormat="1" applyFont="1" applyBorder="1" applyAlignment="1">
      <alignment horizontal="center" vertical="center"/>
    </xf>
    <xf numFmtId="0" fontId="51" fillId="0" borderId="220" xfId="10" applyFont="1" applyBorder="1" applyAlignment="1">
      <alignment horizontal="center" vertical="center"/>
    </xf>
    <xf numFmtId="167" fontId="48" fillId="29" borderId="231" xfId="10" applyNumberFormat="1" applyFont="1" applyFill="1" applyBorder="1" applyAlignment="1">
      <alignment horizontal="center" vertical="center"/>
    </xf>
    <xf numFmtId="165" fontId="50" fillId="0" borderId="248" xfId="10" applyNumberFormat="1" applyFont="1" applyBorder="1" applyAlignment="1">
      <alignment horizontal="center" vertical="center"/>
    </xf>
    <xf numFmtId="167" fontId="50" fillId="0" borderId="88" xfId="10" applyNumberFormat="1" applyFont="1" applyBorder="1" applyAlignment="1">
      <alignment horizontal="center" vertical="center"/>
    </xf>
    <xf numFmtId="0" fontId="40" fillId="0" borderId="249" xfId="10" applyBorder="1" applyAlignment="1">
      <alignment horizontal="center" vertical="center"/>
    </xf>
    <xf numFmtId="165" fontId="48" fillId="3" borderId="268" xfId="10" applyNumberFormat="1" applyFont="1" applyFill="1" applyBorder="1" applyAlignment="1">
      <alignment horizontal="center" vertical="center"/>
    </xf>
    <xf numFmtId="165" fontId="48" fillId="3" borderId="193" xfId="10" applyNumberFormat="1" applyFont="1" applyFill="1" applyBorder="1" applyAlignment="1">
      <alignment horizontal="center" vertical="center"/>
    </xf>
    <xf numFmtId="165" fontId="48" fillId="3" borderId="194" xfId="10" applyNumberFormat="1" applyFont="1" applyFill="1" applyBorder="1" applyAlignment="1">
      <alignment horizontal="center" vertical="center"/>
    </xf>
    <xf numFmtId="167" fontId="48" fillId="0" borderId="96" xfId="10" applyNumberFormat="1" applyFont="1" applyBorder="1" applyAlignment="1">
      <alignment horizontal="center" vertical="center"/>
    </xf>
    <xf numFmtId="165" fontId="54" fillId="0" borderId="97" xfId="10" applyNumberFormat="1" applyFont="1" applyBorder="1" applyAlignment="1">
      <alignment horizontal="center" vertical="center"/>
    </xf>
    <xf numFmtId="165" fontId="55" fillId="0" borderId="97" xfId="10" applyNumberFormat="1" applyFont="1" applyBorder="1" applyAlignment="1">
      <alignment horizontal="center" vertical="center"/>
    </xf>
    <xf numFmtId="167" fontId="50" fillId="5" borderId="97" xfId="10" applyNumberFormat="1" applyFont="1" applyFill="1" applyBorder="1" applyAlignment="1">
      <alignment horizontal="center" vertical="center"/>
    </xf>
    <xf numFmtId="165" fontId="50" fillId="0" borderId="98" xfId="10" applyNumberFormat="1" applyFont="1" applyBorder="1" applyAlignment="1">
      <alignment horizontal="center" vertical="center"/>
    </xf>
    <xf numFmtId="167" fontId="48" fillId="0" borderId="263" xfId="10" applyNumberFormat="1" applyFont="1" applyBorder="1" applyAlignment="1">
      <alignment horizontal="center" vertical="center"/>
    </xf>
    <xf numFmtId="165" fontId="4" fillId="0" borderId="264" xfId="10" applyNumberFormat="1" applyFont="1" applyBorder="1" applyAlignment="1">
      <alignment horizontal="center" vertical="center"/>
    </xf>
    <xf numFmtId="165" fontId="50" fillId="0" borderId="264" xfId="10" applyNumberFormat="1" applyFont="1" applyBorder="1" applyAlignment="1">
      <alignment horizontal="center" vertical="center"/>
    </xf>
    <xf numFmtId="167" fontId="48" fillId="0" borderId="87" xfId="10" applyNumberFormat="1" applyFont="1" applyBorder="1" applyAlignment="1">
      <alignment horizontal="center" vertical="center"/>
    </xf>
    <xf numFmtId="165" fontId="54" fillId="0" borderId="88" xfId="10" applyNumberFormat="1" applyFont="1" applyBorder="1" applyAlignment="1">
      <alignment horizontal="center" vertical="center"/>
    </xf>
    <xf numFmtId="165" fontId="55" fillId="0" borderId="88" xfId="10" applyNumberFormat="1" applyFont="1" applyBorder="1" applyAlignment="1">
      <alignment horizontal="center" vertical="center"/>
    </xf>
    <xf numFmtId="167" fontId="50" fillId="5" borderId="88" xfId="10" applyNumberFormat="1" applyFont="1" applyFill="1" applyBorder="1" applyAlignment="1">
      <alignment horizontal="center" vertical="center"/>
    </xf>
    <xf numFmtId="165" fontId="50" fillId="0" borderId="89" xfId="10" applyNumberFormat="1" applyFont="1" applyBorder="1" applyAlignment="1">
      <alignment horizontal="center" vertical="center"/>
    </xf>
    <xf numFmtId="167" fontId="47" fillId="3" borderId="268" xfId="10" applyNumberFormat="1" applyFont="1" applyFill="1" applyBorder="1" applyAlignment="1">
      <alignment horizontal="center" vertical="center"/>
    </xf>
    <xf numFmtId="167" fontId="48" fillId="3" borderId="193" xfId="10" applyNumberFormat="1" applyFont="1" applyFill="1" applyBorder="1" applyAlignment="1">
      <alignment horizontal="center" vertical="center"/>
    </xf>
    <xf numFmtId="167" fontId="48" fillId="3" borderId="194" xfId="10" applyNumberFormat="1" applyFont="1" applyFill="1" applyBorder="1" applyAlignment="1">
      <alignment horizontal="center" vertical="center"/>
    </xf>
    <xf numFmtId="167" fontId="48" fillId="4" borderId="263" xfId="10" applyNumberFormat="1" applyFont="1" applyFill="1" applyBorder="1" applyAlignment="1">
      <alignment horizontal="center" vertical="center"/>
    </xf>
    <xf numFmtId="0" fontId="57" fillId="0" borderId="264" xfId="10" applyFont="1" applyBorder="1" applyAlignment="1">
      <alignment horizontal="center" vertical="center" wrapText="1"/>
    </xf>
    <xf numFmtId="167" fontId="67" fillId="4" borderId="263" xfId="10" applyNumberFormat="1" applyFont="1" applyFill="1" applyBorder="1" applyAlignment="1">
      <alignment horizontal="center" vertical="center"/>
    </xf>
    <xf numFmtId="167" fontId="48" fillId="4" borderId="87" xfId="10" applyNumberFormat="1" applyFont="1" applyFill="1" applyBorder="1" applyAlignment="1">
      <alignment horizontal="center" vertical="center"/>
    </xf>
    <xf numFmtId="167" fontId="48" fillId="5" borderId="88" xfId="10" applyNumberFormat="1" applyFont="1" applyFill="1" applyBorder="1" applyAlignment="1">
      <alignment horizontal="center" vertical="center"/>
    </xf>
    <xf numFmtId="0" fontId="57" fillId="0" borderId="89" xfId="10" applyFont="1" applyBorder="1" applyAlignment="1">
      <alignment horizontal="center" vertical="center" wrapText="1"/>
    </xf>
    <xf numFmtId="165" fontId="48" fillId="4" borderId="96" xfId="10" applyNumberFormat="1" applyFont="1" applyFill="1" applyBorder="1" applyAlignment="1">
      <alignment horizontal="center" vertical="center"/>
    </xf>
    <xf numFmtId="167" fontId="48" fillId="29" borderId="97" xfId="10" applyNumberFormat="1" applyFont="1" applyFill="1" applyBorder="1" applyAlignment="1">
      <alignment horizontal="center" vertical="center"/>
    </xf>
    <xf numFmtId="165" fontId="4" fillId="0" borderId="97" xfId="10" applyNumberFormat="1" applyFont="1" applyBorder="1" applyAlignment="1">
      <alignment horizontal="center" vertical="center"/>
    </xf>
    <xf numFmtId="167" fontId="50" fillId="0" borderId="97" xfId="10" applyNumberFormat="1" applyFont="1" applyBorder="1" applyAlignment="1">
      <alignment horizontal="center" vertical="center"/>
    </xf>
    <xf numFmtId="0" fontId="40" fillId="0" borderId="98" xfId="10" applyBorder="1" applyAlignment="1">
      <alignment horizontal="center" vertical="center"/>
    </xf>
    <xf numFmtId="165" fontId="48" fillId="4" borderId="263" xfId="10" applyNumberFormat="1" applyFont="1" applyFill="1" applyBorder="1" applyAlignment="1">
      <alignment horizontal="center" vertical="center"/>
    </xf>
    <xf numFmtId="0" fontId="40" fillId="0" borderId="264" xfId="10" applyBorder="1" applyAlignment="1">
      <alignment horizontal="center" vertical="center"/>
    </xf>
    <xf numFmtId="0" fontId="51" fillId="0" borderId="264" xfId="10" applyFont="1" applyBorder="1" applyAlignment="1">
      <alignment horizontal="center" vertical="center"/>
    </xf>
    <xf numFmtId="165" fontId="48" fillId="4" borderId="87" xfId="10" applyNumberFormat="1" applyFont="1" applyFill="1" applyBorder="1" applyAlignment="1">
      <alignment horizontal="center" vertical="center"/>
    </xf>
    <xf numFmtId="167" fontId="48" fillId="29" borderId="88" xfId="10" applyNumberFormat="1" applyFont="1" applyFill="1" applyBorder="1" applyAlignment="1">
      <alignment horizontal="center" vertical="center"/>
    </xf>
    <xf numFmtId="165" fontId="50" fillId="0" borderId="88" xfId="10" applyNumberFormat="1" applyFont="1" applyBorder="1" applyAlignment="1">
      <alignment horizontal="center" vertical="center"/>
    </xf>
    <xf numFmtId="0" fontId="40" fillId="0" borderId="89" xfId="10" applyBorder="1" applyAlignment="1">
      <alignment horizontal="center" vertical="center"/>
    </xf>
    <xf numFmtId="167" fontId="48" fillId="0" borderId="256" xfId="10" applyNumberFormat="1" applyFont="1" applyBorder="1" applyAlignment="1">
      <alignment horizontal="center" vertical="center"/>
    </xf>
    <xf numFmtId="165" fontId="51" fillId="0" borderId="221" xfId="10" applyNumberFormat="1" applyFont="1" applyBorder="1" applyAlignment="1">
      <alignment vertical="center" wrapText="1"/>
    </xf>
    <xf numFmtId="0" fontId="40" fillId="0" borderId="231" xfId="10" applyBorder="1" applyAlignment="1">
      <alignment horizontal="center" vertical="center"/>
    </xf>
    <xf numFmtId="167" fontId="50" fillId="5" borderId="269" xfId="10" applyNumberFormat="1" applyFont="1" applyFill="1" applyBorder="1" applyAlignment="1">
      <alignment horizontal="center" vertical="center"/>
    </xf>
    <xf numFmtId="165" fontId="48" fillId="5" borderId="223" xfId="10" applyNumberFormat="1" applyFont="1" applyFill="1" applyBorder="1" applyAlignment="1">
      <alignment horizontal="center" vertical="center"/>
    </xf>
    <xf numFmtId="167" fontId="50" fillId="5" borderId="251" xfId="10" applyNumberFormat="1" applyFont="1" applyFill="1" applyBorder="1" applyAlignment="1">
      <alignment horizontal="center" vertical="center"/>
    </xf>
    <xf numFmtId="165" fontId="50" fillId="29" borderId="256" xfId="10" applyNumberFormat="1" applyFont="1" applyFill="1" applyBorder="1" applyAlignment="1">
      <alignment horizontal="center"/>
    </xf>
    <xf numFmtId="167" fontId="50" fillId="0" borderId="221" xfId="10" applyNumberFormat="1" applyFont="1" applyBorder="1" applyAlignment="1">
      <alignment vertical="center"/>
    </xf>
    <xf numFmtId="167" fontId="50" fillId="0" borderId="221" xfId="10" applyNumberFormat="1" applyFont="1" applyBorder="1" applyAlignment="1">
      <alignment horizontal="center" vertical="center"/>
    </xf>
    <xf numFmtId="167" fontId="50" fillId="0" borderId="220" xfId="10" applyNumberFormat="1" applyFont="1" applyBorder="1" applyAlignment="1">
      <alignment vertical="center"/>
    </xf>
    <xf numFmtId="167" fontId="48" fillId="0" borderId="245" xfId="10" applyNumberFormat="1" applyFont="1" applyBorder="1" applyAlignment="1">
      <alignment horizontal="center" vertical="center"/>
    </xf>
    <xf numFmtId="165" fontId="54" fillId="0" borderId="213" xfId="10" applyNumberFormat="1" applyFont="1" applyBorder="1" applyAlignment="1">
      <alignment horizontal="center" vertical="center"/>
    </xf>
    <xf numFmtId="165" fontId="55" fillId="0" borderId="213" xfId="10" applyNumberFormat="1" applyFont="1" applyBorder="1" applyAlignment="1">
      <alignment horizontal="center" vertical="center"/>
    </xf>
    <xf numFmtId="167" fontId="50" fillId="0" borderId="213" xfId="10" applyNumberFormat="1" applyFont="1" applyBorder="1" applyAlignment="1">
      <alignment horizontal="center" vertical="center"/>
    </xf>
    <xf numFmtId="165" fontId="50" fillId="0" borderId="261" xfId="10" applyNumberFormat="1" applyFont="1" applyBorder="1" applyAlignment="1">
      <alignment horizontal="center" vertical="center" wrapText="1"/>
    </xf>
    <xf numFmtId="167" fontId="48" fillId="0" borderId="227" xfId="10" applyNumberFormat="1" applyFont="1" applyBorder="1" applyAlignment="1">
      <alignment horizontal="center" vertical="center" wrapText="1"/>
    </xf>
    <xf numFmtId="165" fontId="54" fillId="0" borderId="231" xfId="10" applyNumberFormat="1" applyFont="1" applyBorder="1" applyAlignment="1">
      <alignment horizontal="center" vertical="center" wrapText="1"/>
    </xf>
    <xf numFmtId="165" fontId="55" fillId="0" borderId="231" xfId="10" applyNumberFormat="1" applyFont="1" applyBorder="1" applyAlignment="1">
      <alignment horizontal="center" vertical="center" wrapText="1"/>
    </xf>
    <xf numFmtId="167" fontId="50" fillId="0" borderId="231" xfId="10" applyNumberFormat="1" applyFont="1" applyBorder="1" applyAlignment="1">
      <alignment horizontal="center" vertical="center" wrapText="1"/>
    </xf>
    <xf numFmtId="165" fontId="50" fillId="0" borderId="232" xfId="10" applyNumberFormat="1" applyFont="1" applyBorder="1" applyAlignment="1">
      <alignment horizontal="center" vertical="center" wrapText="1"/>
    </xf>
    <xf numFmtId="167" fontId="48" fillId="0" borderId="217" xfId="10" applyNumberFormat="1" applyFont="1" applyBorder="1" applyAlignment="1">
      <alignment horizontal="center" vertical="center"/>
    </xf>
    <xf numFmtId="165" fontId="51" fillId="0" borderId="220" xfId="10" applyNumberFormat="1" applyFont="1" applyBorder="1" applyAlignment="1">
      <alignment horizontal="center" vertical="center" wrapText="1"/>
    </xf>
    <xf numFmtId="165" fontId="50" fillId="0" borderId="231" xfId="10" applyNumberFormat="1" applyFont="1" applyBorder="1" applyAlignment="1">
      <alignment vertical="center"/>
    </xf>
    <xf numFmtId="165" fontId="51" fillId="0" borderId="232" xfId="10" applyNumberFormat="1" applyFont="1" applyBorder="1" applyAlignment="1">
      <alignment vertical="center" wrapText="1"/>
    </xf>
    <xf numFmtId="165" fontId="50" fillId="29" borderId="256" xfId="10" applyNumberFormat="1" applyFont="1" applyFill="1" applyBorder="1" applyAlignment="1">
      <alignment horizontal="center" vertical="center"/>
    </xf>
    <xf numFmtId="165" fontId="48" fillId="4" borderId="265" xfId="10" applyNumberFormat="1" applyFont="1" applyFill="1" applyBorder="1" applyAlignment="1">
      <alignment horizontal="center" vertical="center"/>
    </xf>
    <xf numFmtId="165" fontId="50" fillId="0" borderId="255" xfId="10" applyNumberFormat="1" applyFont="1" applyBorder="1" applyAlignment="1">
      <alignment horizontal="center" vertical="center"/>
    </xf>
    <xf numFmtId="167" fontId="48" fillId="0" borderId="214" xfId="10" applyNumberFormat="1" applyFont="1" applyBorder="1" applyAlignment="1">
      <alignment horizontal="center" vertical="center"/>
    </xf>
    <xf numFmtId="165" fontId="54" fillId="0" borderId="217" xfId="10" applyNumberFormat="1" applyFont="1" applyBorder="1" applyAlignment="1">
      <alignment horizontal="center" vertical="center"/>
    </xf>
    <xf numFmtId="167" fontId="48" fillId="0" borderId="227" xfId="10" applyNumberFormat="1" applyFont="1" applyBorder="1" applyAlignment="1">
      <alignment horizontal="center"/>
    </xf>
    <xf numFmtId="165" fontId="54" fillId="0" borderId="248" xfId="10" applyNumberFormat="1" applyFont="1" applyBorder="1" applyAlignment="1">
      <alignment horizontal="center"/>
    </xf>
    <xf numFmtId="167" fontId="50" fillId="0" borderId="229" xfId="10" applyNumberFormat="1" applyFont="1" applyBorder="1" applyAlignment="1">
      <alignment horizontal="center" vertical="center"/>
    </xf>
    <xf numFmtId="165" fontId="50" fillId="0" borderId="232" xfId="10" applyNumberFormat="1" applyFont="1" applyBorder="1" applyAlignment="1">
      <alignment horizontal="center"/>
    </xf>
    <xf numFmtId="167" fontId="50" fillId="0" borderId="217" xfId="10" applyNumberFormat="1" applyFont="1" applyBorder="1" applyAlignment="1">
      <alignment horizontal="center"/>
    </xf>
    <xf numFmtId="165" fontId="50" fillId="27" borderId="217" xfId="10" applyNumberFormat="1" applyFont="1" applyFill="1" applyBorder="1" applyAlignment="1">
      <alignment horizontal="center"/>
    </xf>
    <xf numFmtId="167" fontId="50" fillId="28" borderId="217" xfId="10" applyNumberFormat="1" applyFont="1" applyFill="1" applyBorder="1" applyAlignment="1">
      <alignment horizontal="center"/>
    </xf>
    <xf numFmtId="165" fontId="51" fillId="0" borderId="261" xfId="10" applyNumberFormat="1" applyFont="1" applyBorder="1" applyAlignment="1">
      <alignment horizontal="center" vertical="center"/>
    </xf>
    <xf numFmtId="165" fontId="51" fillId="0" borderId="220" xfId="10" applyNumberFormat="1" applyFont="1" applyBorder="1" applyAlignment="1">
      <alignment horizontal="left"/>
    </xf>
    <xf numFmtId="167" fontId="50" fillId="0" borderId="231" xfId="10" applyNumberFormat="1" applyFont="1" applyBorder="1" applyAlignment="1">
      <alignment horizontal="center"/>
    </xf>
    <xf numFmtId="165" fontId="50" fillId="27" borderId="231" xfId="10" applyNumberFormat="1" applyFont="1" applyFill="1" applyBorder="1" applyAlignment="1">
      <alignment horizontal="center"/>
    </xf>
    <xf numFmtId="167" fontId="50" fillId="28" borderId="231" xfId="10" applyNumberFormat="1" applyFont="1" applyFill="1" applyBorder="1" applyAlignment="1">
      <alignment horizontal="center"/>
    </xf>
    <xf numFmtId="167" fontId="48" fillId="4" borderId="214" xfId="10" applyNumberFormat="1" applyFont="1" applyFill="1" applyBorder="1" applyAlignment="1">
      <alignment horizontal="center"/>
    </xf>
    <xf numFmtId="167" fontId="48" fillId="29" borderId="85" xfId="10" applyNumberFormat="1" applyFont="1" applyFill="1" applyBorder="1" applyAlignment="1">
      <alignment horizontal="center"/>
    </xf>
    <xf numFmtId="167" fontId="57" fillId="0" borderId="217" xfId="10" applyNumberFormat="1" applyFont="1" applyBorder="1" applyAlignment="1">
      <alignment horizontal="center" vertical="center"/>
    </xf>
    <xf numFmtId="167" fontId="48" fillId="4" borderId="223" xfId="10" applyNumberFormat="1" applyFont="1" applyFill="1" applyBorder="1" applyAlignment="1">
      <alignment horizontal="center"/>
    </xf>
    <xf numFmtId="167" fontId="48" fillId="4" borderId="227" xfId="10" applyNumberFormat="1" applyFont="1" applyFill="1" applyBorder="1" applyAlignment="1">
      <alignment horizontal="center"/>
    </xf>
    <xf numFmtId="167" fontId="48" fillId="29" borderId="231" xfId="10" applyNumberFormat="1" applyFont="1" applyFill="1" applyBorder="1" applyAlignment="1">
      <alignment horizontal="center"/>
    </xf>
    <xf numFmtId="167" fontId="57" fillId="0" borderId="231" xfId="10" applyNumberFormat="1" applyFont="1" applyBorder="1" applyAlignment="1">
      <alignment horizontal="center" vertical="center"/>
    </xf>
    <xf numFmtId="167" fontId="48" fillId="4" borderId="219" xfId="10" applyNumberFormat="1" applyFont="1" applyFill="1" applyBorder="1" applyAlignment="1">
      <alignment horizontal="center"/>
    </xf>
    <xf numFmtId="167" fontId="48" fillId="4" borderId="265" xfId="10" applyNumberFormat="1" applyFont="1" applyFill="1" applyBorder="1" applyAlignment="1">
      <alignment horizontal="center"/>
    </xf>
    <xf numFmtId="167" fontId="48" fillId="0" borderId="84" xfId="10" applyNumberFormat="1" applyFont="1" applyBorder="1" applyAlignment="1">
      <alignment horizontal="center" vertical="center"/>
    </xf>
    <xf numFmtId="167" fontId="50" fillId="0" borderId="220" xfId="10" applyNumberFormat="1" applyFont="1" applyBorder="1" applyAlignment="1">
      <alignment horizontal="center"/>
    </xf>
    <xf numFmtId="167" fontId="54" fillId="0" borderId="248" xfId="10" applyNumberFormat="1" applyFont="1" applyBorder="1" applyAlignment="1">
      <alignment horizontal="center"/>
    </xf>
    <xf numFmtId="167" fontId="55" fillId="0" borderId="231" xfId="10" applyNumberFormat="1" applyFont="1" applyBorder="1" applyAlignment="1">
      <alignment horizontal="center"/>
    </xf>
    <xf numFmtId="167" fontId="50" fillId="0" borderId="232" xfId="10" applyNumberFormat="1" applyFont="1" applyBorder="1" applyAlignment="1">
      <alignment horizontal="center"/>
    </xf>
    <xf numFmtId="167" fontId="49" fillId="4" borderId="214" xfId="10" applyNumberFormat="1" applyFont="1" applyFill="1" applyBorder="1" applyAlignment="1">
      <alignment horizontal="center" vertical="center"/>
    </xf>
    <xf numFmtId="167" fontId="50" fillId="28" borderId="217" xfId="10" applyNumberFormat="1" applyFont="1" applyFill="1" applyBorder="1" applyAlignment="1">
      <alignment horizontal="center" vertical="center"/>
    </xf>
    <xf numFmtId="167" fontId="49" fillId="4" borderId="219" xfId="10" applyNumberFormat="1" applyFont="1" applyFill="1" applyBorder="1" applyAlignment="1">
      <alignment horizontal="center" vertical="center"/>
    </xf>
    <xf numFmtId="167" fontId="50" fillId="28" borderId="1" xfId="10" applyNumberFormat="1" applyFont="1" applyFill="1" applyBorder="1" applyAlignment="1">
      <alignment horizontal="center" vertical="center"/>
    </xf>
    <xf numFmtId="167" fontId="49" fillId="4" borderId="223" xfId="10" applyNumberFormat="1" applyFont="1" applyFill="1" applyBorder="1" applyAlignment="1">
      <alignment horizontal="center" vertical="center"/>
    </xf>
    <xf numFmtId="167" fontId="49" fillId="4" borderId="222" xfId="10" applyNumberFormat="1" applyFont="1" applyFill="1" applyBorder="1" applyAlignment="1">
      <alignment horizontal="center" vertical="center"/>
    </xf>
    <xf numFmtId="167" fontId="49" fillId="4" borderId="227" xfId="10" applyNumberFormat="1" applyFont="1" applyFill="1" applyBorder="1" applyAlignment="1">
      <alignment horizontal="center" vertical="center"/>
    </xf>
    <xf numFmtId="167" fontId="50" fillId="28" borderId="231" xfId="10" applyNumberFormat="1" applyFont="1" applyFill="1" applyBorder="1" applyAlignment="1">
      <alignment horizontal="center" vertical="center"/>
    </xf>
    <xf numFmtId="167" fontId="48" fillId="29" borderId="85" xfId="10" applyNumberFormat="1" applyFont="1" applyFill="1" applyBorder="1" applyAlignment="1">
      <alignment horizontal="center" vertical="center"/>
    </xf>
    <xf numFmtId="167" fontId="48" fillId="4" borderId="223" xfId="10" applyNumberFormat="1" applyFont="1" applyFill="1" applyBorder="1" applyAlignment="1">
      <alignment horizontal="center" vertical="center"/>
    </xf>
    <xf numFmtId="167" fontId="48" fillId="29" borderId="10" xfId="10" applyNumberFormat="1" applyFont="1" applyFill="1" applyBorder="1" applyAlignment="1">
      <alignment horizontal="center" vertical="center"/>
    </xf>
    <xf numFmtId="167" fontId="48" fillId="4" borderId="265" xfId="10" applyNumberFormat="1" applyFont="1" applyFill="1" applyBorder="1" applyAlignment="1">
      <alignment horizontal="center" vertical="center"/>
    </xf>
    <xf numFmtId="167" fontId="54" fillId="0" borderId="246" xfId="10" applyNumberFormat="1" applyFont="1" applyBorder="1" applyAlignment="1">
      <alignment horizontal="center" vertical="center"/>
    </xf>
    <xf numFmtId="167" fontId="55" fillId="0" borderId="217" xfId="10" applyNumberFormat="1" applyFont="1" applyBorder="1" applyAlignment="1">
      <alignment horizontal="center" vertical="center"/>
    </xf>
    <xf numFmtId="167" fontId="50" fillId="5" borderId="217" xfId="10" applyNumberFormat="1" applyFont="1" applyFill="1" applyBorder="1" applyAlignment="1">
      <alignment horizontal="center" vertical="center"/>
    </xf>
    <xf numFmtId="167" fontId="54" fillId="0" borderId="1" xfId="10" applyNumberFormat="1" applyFont="1" applyBorder="1" applyAlignment="1">
      <alignment horizontal="center" vertical="center"/>
    </xf>
    <xf numFmtId="167" fontId="55" fillId="0" borderId="1" xfId="10" applyNumberFormat="1" applyFont="1" applyBorder="1" applyAlignment="1">
      <alignment horizontal="center" vertical="center"/>
    </xf>
    <xf numFmtId="167" fontId="54" fillId="0" borderId="11" xfId="10" applyNumberFormat="1" applyFont="1" applyBorder="1" applyAlignment="1">
      <alignment horizontal="center" vertical="center"/>
    </xf>
    <xf numFmtId="167" fontId="54" fillId="0" borderId="8" xfId="10" applyNumberFormat="1" applyFont="1" applyBorder="1" applyAlignment="1">
      <alignment horizontal="center" vertical="center"/>
    </xf>
    <xf numFmtId="167" fontId="55" fillId="0" borderId="4" xfId="10" applyNumberFormat="1" applyFont="1" applyBorder="1" applyAlignment="1">
      <alignment horizontal="center" vertical="center"/>
    </xf>
    <xf numFmtId="167" fontId="54" fillId="0" borderId="248" xfId="10" applyNumberFormat="1" applyFont="1" applyBorder="1" applyAlignment="1">
      <alignment horizontal="center" vertical="center"/>
    </xf>
    <xf numFmtId="167" fontId="55" fillId="0" borderId="231" xfId="10" applyNumberFormat="1" applyFont="1" applyBorder="1" applyAlignment="1">
      <alignment horizontal="center" vertical="center"/>
    </xf>
    <xf numFmtId="167" fontId="50" fillId="5" borderId="231" xfId="10" applyNumberFormat="1" applyFont="1" applyFill="1" applyBorder="1" applyAlignment="1">
      <alignment horizontal="center" vertical="center"/>
    </xf>
    <xf numFmtId="0" fontId="40" fillId="0" borderId="3" xfId="10" applyBorder="1" applyAlignment="1">
      <alignment horizontal="center" vertical="center"/>
    </xf>
    <xf numFmtId="0" fontId="43" fillId="0" borderId="224" xfId="10" applyFont="1" applyBorder="1" applyAlignment="1">
      <alignment horizontal="center" vertical="center"/>
    </xf>
    <xf numFmtId="0" fontId="40" fillId="29" borderId="231" xfId="10" applyFill="1" applyBorder="1" applyAlignment="1">
      <alignment horizontal="center" vertical="center"/>
    </xf>
    <xf numFmtId="0" fontId="43" fillId="0" borderId="93" xfId="10" applyFont="1" applyBorder="1" applyAlignment="1">
      <alignment horizontal="center" vertical="center"/>
    </xf>
    <xf numFmtId="0" fontId="43" fillId="0" borderId="250" xfId="10" applyFont="1" applyBorder="1" applyAlignment="1">
      <alignment horizontal="center" vertical="center"/>
    </xf>
    <xf numFmtId="167" fontId="47" fillId="37" borderId="256" xfId="10" applyNumberFormat="1" applyFont="1" applyFill="1" applyBorder="1" applyAlignment="1">
      <alignment horizontal="center"/>
    </xf>
    <xf numFmtId="165" fontId="51" fillId="0" borderId="220" xfId="10" applyNumberFormat="1" applyFont="1" applyBorder="1" applyAlignment="1">
      <alignment horizontal="center"/>
    </xf>
    <xf numFmtId="0" fontId="40" fillId="37" borderId="231" xfId="10" applyFill="1" applyBorder="1" applyAlignment="1">
      <alignment horizontal="center"/>
    </xf>
    <xf numFmtId="0" fontId="40" fillId="0" borderId="232" xfId="10" applyBorder="1" applyAlignment="1">
      <alignment horizontal="center"/>
    </xf>
    <xf numFmtId="165" fontId="50" fillId="5" borderId="248" xfId="10" applyNumberFormat="1" applyFont="1" applyFill="1" applyBorder="1" applyAlignment="1">
      <alignment horizontal="center" vertical="center"/>
    </xf>
    <xf numFmtId="165" fontId="50" fillId="5" borderId="229" xfId="10" applyNumberFormat="1" applyFont="1" applyFill="1" applyBorder="1" applyAlignment="1">
      <alignment horizontal="center" vertical="center"/>
    </xf>
    <xf numFmtId="167" fontId="54" fillId="0" borderId="217" xfId="10" applyNumberFormat="1" applyFont="1" applyBorder="1" applyAlignment="1">
      <alignment horizontal="center"/>
    </xf>
    <xf numFmtId="167" fontId="55" fillId="0" borderId="213" xfId="10" applyNumberFormat="1" applyFont="1" applyBorder="1" applyAlignment="1">
      <alignment horizontal="center"/>
    </xf>
    <xf numFmtId="167" fontId="50" fillId="5" borderId="215" xfId="10" applyNumberFormat="1" applyFont="1" applyFill="1" applyBorder="1" applyAlignment="1">
      <alignment horizontal="center"/>
    </xf>
    <xf numFmtId="167" fontId="50" fillId="0" borderId="218" xfId="10" applyNumberFormat="1" applyFont="1" applyBorder="1" applyAlignment="1">
      <alignment horizontal="center" wrapText="1"/>
    </xf>
    <xf numFmtId="167" fontId="48" fillId="0" borderId="256" xfId="10" applyNumberFormat="1" applyFont="1" applyBorder="1" applyAlignment="1">
      <alignment horizontal="center"/>
    </xf>
    <xf numFmtId="165" fontId="51" fillId="0" borderId="218" xfId="10" applyNumberFormat="1" applyFont="1" applyBorder="1" applyAlignment="1">
      <alignment horizontal="left"/>
    </xf>
    <xf numFmtId="167" fontId="48" fillId="0" borderId="255" xfId="10" applyNumberFormat="1" applyFont="1" applyBorder="1" applyAlignment="1">
      <alignment horizontal="center"/>
    </xf>
    <xf numFmtId="165" fontId="51" fillId="0" borderId="232" xfId="10" applyNumberFormat="1" applyFont="1" applyBorder="1" applyAlignment="1">
      <alignment horizontal="left"/>
    </xf>
    <xf numFmtId="167" fontId="48" fillId="5" borderId="85" xfId="10" applyNumberFormat="1" applyFont="1" applyFill="1" applyBorder="1" applyAlignment="1">
      <alignment horizontal="center"/>
    </xf>
    <xf numFmtId="167" fontId="50" fillId="0" borderId="261" xfId="10" applyNumberFormat="1" applyFont="1" applyBorder="1" applyAlignment="1">
      <alignment horizontal="center"/>
    </xf>
    <xf numFmtId="167" fontId="48" fillId="5" borderId="255" xfId="10" applyNumberFormat="1" applyFont="1" applyFill="1" applyBorder="1" applyAlignment="1">
      <alignment horizontal="center"/>
    </xf>
    <xf numFmtId="167" fontId="50" fillId="5" borderId="213" xfId="10" applyNumberFormat="1" applyFont="1" applyFill="1" applyBorder="1" applyAlignment="1">
      <alignment horizontal="center"/>
    </xf>
    <xf numFmtId="167" fontId="68" fillId="3" borderId="202" xfId="10" applyNumberFormat="1" applyFont="1" applyFill="1" applyBorder="1" applyAlignment="1">
      <alignment horizontal="center"/>
    </xf>
    <xf numFmtId="167" fontId="67" fillId="3" borderId="205" xfId="10" applyNumberFormat="1" applyFont="1" applyFill="1" applyBorder="1" applyAlignment="1">
      <alignment horizontal="center"/>
    </xf>
    <xf numFmtId="165" fontId="67" fillId="3" borderId="205" xfId="10" applyNumberFormat="1" applyFont="1" applyFill="1" applyBorder="1" applyAlignment="1">
      <alignment horizontal="center"/>
    </xf>
    <xf numFmtId="167" fontId="67" fillId="3" borderId="206" xfId="10" applyNumberFormat="1" applyFont="1" applyFill="1" applyBorder="1" applyAlignment="1">
      <alignment horizontal="center"/>
    </xf>
    <xf numFmtId="167" fontId="67" fillId="4" borderId="214" xfId="10" applyNumberFormat="1" applyFont="1" applyFill="1" applyBorder="1" applyAlignment="1">
      <alignment horizontal="center"/>
    </xf>
    <xf numFmtId="167" fontId="4" fillId="0" borderId="217" xfId="10" applyNumberFormat="1" applyFont="1" applyBorder="1" applyAlignment="1">
      <alignment horizontal="center"/>
    </xf>
    <xf numFmtId="165" fontId="67" fillId="0" borderId="217" xfId="10" applyNumberFormat="1" applyFont="1" applyBorder="1" applyAlignment="1">
      <alignment horizontal="center"/>
    </xf>
    <xf numFmtId="167" fontId="4" fillId="28" borderId="217" xfId="10" applyNumberFormat="1" applyFont="1" applyFill="1" applyBorder="1" applyAlignment="1">
      <alignment horizontal="center"/>
    </xf>
    <xf numFmtId="167" fontId="67" fillId="29" borderId="256" xfId="10" applyNumberFormat="1" applyFont="1" applyFill="1" applyBorder="1" applyAlignment="1">
      <alignment horizontal="center"/>
    </xf>
    <xf numFmtId="165" fontId="80" fillId="0" borderId="218" xfId="10" applyNumberFormat="1" applyFont="1" applyBorder="1" applyAlignment="1">
      <alignment horizontal="left"/>
    </xf>
    <xf numFmtId="167" fontId="67" fillId="4" borderId="219" xfId="10" applyNumberFormat="1" applyFont="1" applyFill="1" applyBorder="1" applyAlignment="1">
      <alignment horizontal="center"/>
    </xf>
    <xf numFmtId="165" fontId="80" fillId="0" borderId="220" xfId="10" applyNumberFormat="1" applyFont="1" applyBorder="1" applyAlignment="1">
      <alignment horizontal="left"/>
    </xf>
    <xf numFmtId="167" fontId="67" fillId="4" borderId="222" xfId="10" applyNumberFormat="1" applyFont="1" applyFill="1" applyBorder="1" applyAlignment="1">
      <alignment horizontal="center"/>
    </xf>
    <xf numFmtId="165" fontId="80" fillId="0" borderId="221" xfId="10" applyNumberFormat="1" applyFont="1" applyBorder="1" applyAlignment="1">
      <alignment horizontal="left"/>
    </xf>
    <xf numFmtId="165" fontId="80" fillId="0" borderId="220" xfId="10" applyNumberFormat="1" applyFont="1" applyBorder="1" applyAlignment="1">
      <alignment horizontal="left" vertical="center"/>
    </xf>
    <xf numFmtId="167" fontId="67" fillId="4" borderId="227" xfId="10" applyNumberFormat="1" applyFont="1" applyFill="1" applyBorder="1" applyAlignment="1">
      <alignment horizontal="center"/>
    </xf>
    <xf numFmtId="167" fontId="4" fillId="0" borderId="231" xfId="10" applyNumberFormat="1" applyFont="1" applyBorder="1" applyAlignment="1">
      <alignment horizontal="center"/>
    </xf>
    <xf numFmtId="165" fontId="4" fillId="0" borderId="231" xfId="10" applyNumberFormat="1" applyFont="1" applyBorder="1" applyAlignment="1">
      <alignment horizontal="center"/>
    </xf>
    <xf numFmtId="167" fontId="4" fillId="28" borderId="231" xfId="10" applyNumberFormat="1" applyFont="1" applyFill="1" applyBorder="1" applyAlignment="1">
      <alignment horizontal="center"/>
    </xf>
    <xf numFmtId="167" fontId="67" fillId="29" borderId="231" xfId="10" applyNumberFormat="1" applyFont="1" applyFill="1" applyBorder="1" applyAlignment="1">
      <alignment horizontal="center"/>
    </xf>
    <xf numFmtId="165" fontId="80" fillId="0" borderId="232" xfId="10" applyNumberFormat="1" applyFont="1" applyBorder="1" applyAlignment="1">
      <alignment horizontal="left"/>
    </xf>
    <xf numFmtId="165" fontId="67" fillId="3" borderId="202" xfId="10" applyNumberFormat="1" applyFont="1" applyFill="1" applyBorder="1" applyAlignment="1">
      <alignment horizontal="center" vertical="center"/>
    </xf>
    <xf numFmtId="165" fontId="67" fillId="3" borderId="95" xfId="10" applyNumberFormat="1" applyFont="1" applyFill="1" applyBorder="1" applyAlignment="1">
      <alignment horizontal="center" vertical="center"/>
    </xf>
    <xf numFmtId="165" fontId="67" fillId="5" borderId="214" xfId="10" applyNumberFormat="1" applyFont="1" applyFill="1" applyBorder="1" applyAlignment="1">
      <alignment horizontal="center" vertical="center"/>
    </xf>
    <xf numFmtId="167" fontId="4" fillId="5" borderId="218" xfId="10" applyNumberFormat="1" applyFont="1" applyFill="1" applyBorder="1" applyAlignment="1">
      <alignment horizontal="center" vertical="center"/>
    </xf>
    <xf numFmtId="165" fontId="67" fillId="5" borderId="219" xfId="10" applyNumberFormat="1" applyFont="1" applyFill="1" applyBorder="1" applyAlignment="1">
      <alignment horizontal="center" vertical="center"/>
    </xf>
    <xf numFmtId="167" fontId="4" fillId="5" borderId="220" xfId="10" applyNumberFormat="1" applyFont="1" applyFill="1" applyBorder="1" applyAlignment="1">
      <alignment horizontal="center" vertical="center"/>
    </xf>
    <xf numFmtId="165" fontId="67" fillId="5" borderId="227" xfId="10" applyNumberFormat="1" applyFont="1" applyFill="1" applyBorder="1" applyAlignment="1">
      <alignment horizontal="center" vertical="center"/>
    </xf>
    <xf numFmtId="167" fontId="4" fillId="5" borderId="232" xfId="10" applyNumberFormat="1" applyFont="1" applyFill="1" applyBorder="1" applyAlignment="1">
      <alignment horizontal="center" vertical="center"/>
    </xf>
    <xf numFmtId="165" fontId="67" fillId="3" borderId="206" xfId="10" applyNumberFormat="1" applyFont="1" applyFill="1" applyBorder="1" applyAlignment="1">
      <alignment horizontal="center"/>
    </xf>
    <xf numFmtId="167" fontId="67" fillId="29" borderId="217" xfId="10" applyNumberFormat="1" applyFont="1" applyFill="1" applyBorder="1" applyAlignment="1">
      <alignment horizontal="center"/>
    </xf>
    <xf numFmtId="167" fontId="4" fillId="0" borderId="217" xfId="10" applyNumberFormat="1" applyFont="1" applyBorder="1" applyAlignment="1">
      <alignment horizontal="center" vertical="center"/>
    </xf>
    <xf numFmtId="167" fontId="4" fillId="0" borderId="218" xfId="10" applyNumberFormat="1" applyFont="1" applyBorder="1" applyAlignment="1">
      <alignment horizontal="center" vertical="center"/>
    </xf>
    <xf numFmtId="167" fontId="4" fillId="0" borderId="220" xfId="10" applyNumberFormat="1" applyFont="1" applyBorder="1" applyAlignment="1">
      <alignment horizontal="center" vertical="center"/>
    </xf>
    <xf numFmtId="167" fontId="4" fillId="0" borderId="231" xfId="10" applyNumberFormat="1" applyFont="1" applyBorder="1" applyAlignment="1">
      <alignment horizontal="center" vertical="center"/>
    </xf>
    <xf numFmtId="167" fontId="4" fillId="0" borderId="232" xfId="10" applyNumberFormat="1" applyFont="1" applyBorder="1" applyAlignment="1">
      <alignment horizontal="center" vertical="center"/>
    </xf>
    <xf numFmtId="165" fontId="67" fillId="3" borderId="202" xfId="10" applyNumberFormat="1" applyFont="1" applyFill="1" applyBorder="1" applyAlignment="1">
      <alignment horizontal="center"/>
    </xf>
    <xf numFmtId="167" fontId="67" fillId="0" borderId="214" xfId="10" applyNumberFormat="1" applyFont="1" applyBorder="1" applyAlignment="1">
      <alignment horizontal="center" vertical="center"/>
    </xf>
    <xf numFmtId="167" fontId="81" fillId="0" borderId="217" xfId="10" applyNumberFormat="1" applyFont="1" applyBorder="1" applyAlignment="1">
      <alignment horizontal="center" vertical="center"/>
    </xf>
    <xf numFmtId="167" fontId="82" fillId="0" borderId="213" xfId="10" applyNumberFormat="1" applyFont="1" applyBorder="1" applyAlignment="1">
      <alignment horizontal="center" vertical="center"/>
    </xf>
    <xf numFmtId="167" fontId="4" fillId="5" borderId="213" xfId="10" applyNumberFormat="1" applyFont="1" applyFill="1" applyBorder="1" applyAlignment="1">
      <alignment horizontal="center" vertical="center"/>
    </xf>
    <xf numFmtId="167" fontId="74" fillId="0" borderId="218" xfId="10" applyNumberFormat="1" applyFont="1" applyBorder="1" applyAlignment="1">
      <alignment horizontal="center" vertical="center"/>
    </xf>
    <xf numFmtId="167" fontId="67" fillId="0" borderId="219" xfId="10" applyNumberFormat="1" applyFont="1" applyBorder="1" applyAlignment="1">
      <alignment horizontal="center" vertical="center"/>
    </xf>
    <xf numFmtId="167" fontId="74" fillId="0" borderId="220" xfId="10" applyNumberFormat="1" applyFont="1" applyBorder="1" applyAlignment="1">
      <alignment horizontal="center" vertical="center"/>
    </xf>
    <xf numFmtId="167" fontId="67" fillId="0" borderId="222" xfId="10" applyNumberFormat="1" applyFont="1" applyBorder="1" applyAlignment="1">
      <alignment horizontal="center" vertical="center"/>
    </xf>
    <xf numFmtId="167" fontId="67" fillId="0" borderId="227" xfId="10" applyNumberFormat="1" applyFont="1" applyBorder="1" applyAlignment="1">
      <alignment horizontal="center" vertical="center"/>
    </xf>
    <xf numFmtId="167" fontId="81" fillId="0" borderId="231" xfId="10" applyNumberFormat="1" applyFont="1" applyBorder="1" applyAlignment="1">
      <alignment horizontal="center" vertical="center"/>
    </xf>
    <xf numFmtId="167" fontId="82" fillId="0" borderId="231" xfId="10" applyNumberFormat="1" applyFont="1" applyBorder="1" applyAlignment="1">
      <alignment horizontal="center" vertical="center"/>
    </xf>
    <xf numFmtId="167" fontId="4" fillId="5" borderId="231" xfId="10" applyNumberFormat="1" applyFont="1" applyFill="1" applyBorder="1" applyAlignment="1">
      <alignment horizontal="center" vertical="center"/>
    </xf>
    <xf numFmtId="167" fontId="74" fillId="0" borderId="232" xfId="10" applyNumberFormat="1" applyFont="1" applyBorder="1" applyAlignment="1">
      <alignment horizontal="center" vertical="center"/>
    </xf>
    <xf numFmtId="165" fontId="4" fillId="0" borderId="217" xfId="10" applyNumberFormat="1" applyFont="1" applyBorder="1" applyAlignment="1">
      <alignment horizontal="center"/>
    </xf>
    <xf numFmtId="167" fontId="67" fillId="4" borderId="223" xfId="10" applyNumberFormat="1" applyFont="1" applyFill="1" applyBorder="1" applyAlignment="1">
      <alignment horizontal="center"/>
    </xf>
    <xf numFmtId="0" fontId="72" fillId="0" borderId="84" xfId="10" applyFont="1" applyBorder="1"/>
    <xf numFmtId="0" fontId="19" fillId="0" borderId="85" xfId="10" applyFont="1" applyBorder="1"/>
    <xf numFmtId="0" fontId="19" fillId="0" borderId="86" xfId="10" applyFont="1" applyBorder="1"/>
    <xf numFmtId="0" fontId="18" fillId="0" borderId="93" xfId="10" applyFont="1" applyBorder="1" applyAlignment="1">
      <alignment horizontal="left" vertical="center"/>
    </xf>
    <xf numFmtId="0" fontId="19" fillId="0" borderId="94" xfId="10" applyFont="1" applyBorder="1"/>
    <xf numFmtId="0" fontId="18" fillId="0" borderId="93" xfId="10" applyFont="1" applyBorder="1" applyAlignment="1">
      <alignment vertical="center"/>
    </xf>
    <xf numFmtId="0" fontId="18" fillId="0" borderId="250" xfId="10" applyFont="1" applyBorder="1" applyAlignment="1">
      <alignment vertical="center"/>
    </xf>
    <xf numFmtId="0" fontId="19" fillId="0" borderId="251" xfId="10" applyFont="1" applyBorder="1"/>
    <xf numFmtId="0" fontId="72" fillId="0" borderId="252" xfId="10" applyFont="1" applyBorder="1"/>
    <xf numFmtId="0" fontId="19" fillId="0" borderId="253" xfId="10" applyFont="1" applyBorder="1"/>
    <xf numFmtId="0" fontId="18" fillId="0" borderId="93" xfId="10" applyFont="1" applyBorder="1"/>
    <xf numFmtId="0" fontId="18" fillId="0" borderId="90" xfId="10" applyFont="1" applyBorder="1"/>
    <xf numFmtId="0" fontId="19" fillId="0" borderId="91" xfId="10" applyFont="1" applyBorder="1"/>
    <xf numFmtId="0" fontId="19" fillId="0" borderId="92" xfId="10" applyFont="1" applyBorder="1"/>
    <xf numFmtId="0" fontId="18" fillId="0" borderId="93" xfId="10" applyFont="1" applyBorder="1" applyAlignment="1">
      <alignment horizontal="left"/>
    </xf>
    <xf numFmtId="0" fontId="18" fillId="0" borderId="0" xfId="10" applyFont="1" applyAlignment="1">
      <alignment horizontal="left"/>
    </xf>
    <xf numFmtId="0" fontId="19" fillId="0" borderId="94" xfId="10" applyFont="1" applyBorder="1" applyAlignment="1">
      <alignment horizontal="left"/>
    </xf>
    <xf numFmtId="167" fontId="67" fillId="0" borderId="214" xfId="10" applyNumberFormat="1" applyFont="1" applyBorder="1" applyAlignment="1">
      <alignment horizontal="center"/>
    </xf>
    <xf numFmtId="167" fontId="81" fillId="0" borderId="217" xfId="10" applyNumberFormat="1" applyFont="1" applyBorder="1" applyAlignment="1">
      <alignment horizontal="center"/>
    </xf>
    <xf numFmtId="167" fontId="82" fillId="0" borderId="217" xfId="10" applyNumberFormat="1" applyFont="1" applyBorder="1" applyAlignment="1">
      <alignment horizontal="center"/>
    </xf>
    <xf numFmtId="167" fontId="4" fillId="5" borderId="217" xfId="10" applyNumberFormat="1" applyFont="1" applyFill="1" applyBorder="1" applyAlignment="1">
      <alignment horizontal="center"/>
    </xf>
    <xf numFmtId="167" fontId="4" fillId="0" borderId="218" xfId="10" applyNumberFormat="1" applyFont="1" applyBorder="1" applyAlignment="1">
      <alignment horizontal="center"/>
    </xf>
    <xf numFmtId="167" fontId="67" fillId="0" borderId="219" xfId="10" applyNumberFormat="1" applyFont="1" applyBorder="1" applyAlignment="1">
      <alignment horizontal="center"/>
    </xf>
    <xf numFmtId="167" fontId="4" fillId="0" borderId="220" xfId="10" applyNumberFormat="1" applyFont="1" applyBorder="1" applyAlignment="1">
      <alignment horizontal="center"/>
    </xf>
    <xf numFmtId="167" fontId="67" fillId="0" borderId="227" xfId="10" applyNumberFormat="1" applyFont="1" applyBorder="1" applyAlignment="1">
      <alignment horizontal="center"/>
    </xf>
    <xf numFmtId="167" fontId="81" fillId="0" borderId="231" xfId="10" applyNumberFormat="1" applyFont="1" applyBorder="1" applyAlignment="1">
      <alignment horizontal="center"/>
    </xf>
    <xf numFmtId="167" fontId="82" fillId="0" borderId="231" xfId="10" applyNumberFormat="1" applyFont="1" applyBorder="1" applyAlignment="1">
      <alignment horizontal="center"/>
    </xf>
    <xf numFmtId="167" fontId="4" fillId="5" borderId="231" xfId="10" applyNumberFormat="1" applyFont="1" applyFill="1" applyBorder="1" applyAlignment="1">
      <alignment horizontal="center"/>
    </xf>
    <xf numFmtId="167" fontId="4" fillId="0" borderId="232" xfId="10" applyNumberFormat="1" applyFont="1" applyBorder="1" applyAlignment="1">
      <alignment horizontal="center"/>
    </xf>
    <xf numFmtId="167" fontId="48" fillId="5" borderId="256" xfId="10" applyNumberFormat="1" applyFont="1" applyFill="1" applyBorder="1" applyAlignment="1">
      <alignment horizontal="center" vertical="center"/>
    </xf>
    <xf numFmtId="0" fontId="40" fillId="29" borderId="217" xfId="10" applyFill="1" applyBorder="1" applyAlignment="1">
      <alignment horizontal="center" vertical="center"/>
    </xf>
    <xf numFmtId="0" fontId="51" fillId="0" borderId="218" xfId="10" applyFont="1" applyBorder="1" applyAlignment="1">
      <alignment horizontal="center" vertical="center"/>
    </xf>
    <xf numFmtId="0" fontId="51" fillId="0" borderId="221" xfId="10" applyFont="1" applyBorder="1" applyAlignment="1">
      <alignment horizontal="center" vertical="center"/>
    </xf>
    <xf numFmtId="0" fontId="51" fillId="0" borderId="220" xfId="10" applyFont="1" applyBorder="1"/>
    <xf numFmtId="165" fontId="87" fillId="0" borderId="232" xfId="10" applyNumberFormat="1" applyFont="1" applyBorder="1" applyAlignment="1">
      <alignment horizontal="center" vertical="center"/>
    </xf>
    <xf numFmtId="165" fontId="50" fillId="0" borderId="261" xfId="10" applyNumberFormat="1" applyFont="1" applyBorder="1" applyAlignment="1">
      <alignment horizontal="center" vertical="center"/>
    </xf>
    <xf numFmtId="167" fontId="48" fillId="0" borderId="219" xfId="10" applyNumberFormat="1" applyFont="1" applyBorder="1" applyAlignment="1">
      <alignment horizontal="center" vertical="center"/>
    </xf>
    <xf numFmtId="165" fontId="50" fillId="0" borderId="226" xfId="10" applyNumberFormat="1" applyFont="1" applyBorder="1" applyAlignment="1">
      <alignment horizontal="center" vertical="center"/>
    </xf>
    <xf numFmtId="167" fontId="48" fillId="0" borderId="222" xfId="10" applyNumberFormat="1" applyFont="1" applyBorder="1" applyAlignment="1">
      <alignment horizontal="center" vertical="center"/>
    </xf>
    <xf numFmtId="167" fontId="48" fillId="0" borderId="227" xfId="10" applyNumberFormat="1" applyFont="1" applyBorder="1" applyAlignment="1">
      <alignment horizontal="center" vertical="center"/>
    </xf>
    <xf numFmtId="165" fontId="54" fillId="0" borderId="231" xfId="10" applyNumberFormat="1" applyFont="1" applyBorder="1" applyAlignment="1">
      <alignment horizontal="center" vertical="center"/>
    </xf>
    <xf numFmtId="165" fontId="55" fillId="0" borderId="231" xfId="10" applyNumberFormat="1" applyFont="1" applyBorder="1" applyAlignment="1">
      <alignment horizontal="center" vertical="center"/>
    </xf>
    <xf numFmtId="165" fontId="50" fillId="0" borderId="276" xfId="10" applyNumberFormat="1" applyFont="1" applyBorder="1" applyAlignment="1">
      <alignment horizontal="center" vertical="center"/>
    </xf>
    <xf numFmtId="165" fontId="50" fillId="0" borderId="217" xfId="10" applyNumberFormat="1" applyFont="1" applyBorder="1" applyAlignment="1">
      <alignment horizontal="center"/>
    </xf>
    <xf numFmtId="165" fontId="50" fillId="0" borderId="231" xfId="10" applyNumberFormat="1" applyFont="1" applyBorder="1" applyAlignment="1">
      <alignment horizontal="center"/>
    </xf>
    <xf numFmtId="0" fontId="40" fillId="0" borderId="255" xfId="10" applyBorder="1"/>
    <xf numFmtId="167" fontId="50" fillId="0" borderId="230" xfId="10" applyNumberFormat="1" applyFont="1" applyBorder="1" applyAlignment="1">
      <alignment horizontal="center"/>
    </xf>
    <xf numFmtId="167" fontId="50" fillId="0" borderId="218" xfId="10" applyNumberFormat="1" applyFont="1" applyBorder="1" applyAlignment="1">
      <alignment vertical="center"/>
    </xf>
    <xf numFmtId="167" fontId="48" fillId="29" borderId="255" xfId="10" applyNumberFormat="1" applyFont="1" applyFill="1" applyBorder="1" applyAlignment="1">
      <alignment horizontal="center"/>
    </xf>
    <xf numFmtId="0" fontId="1" fillId="21" borderId="0" xfId="0" applyFont="1" applyFill="1" applyAlignment="1">
      <alignment horizontal="left"/>
    </xf>
    <xf numFmtId="0" fontId="1" fillId="21" borderId="176" xfId="0" applyFont="1" applyFill="1" applyBorder="1" applyAlignment="1">
      <alignment horizontal="left"/>
    </xf>
    <xf numFmtId="0" fontId="1" fillId="21" borderId="173" xfId="0" applyFont="1" applyFill="1" applyBorder="1" applyAlignment="1">
      <alignment horizontal="left"/>
    </xf>
    <xf numFmtId="0" fontId="1" fillId="21" borderId="174" xfId="0" applyFont="1" applyFill="1" applyBorder="1" applyAlignment="1">
      <alignment horizontal="left"/>
    </xf>
    <xf numFmtId="167" fontId="4" fillId="5" borderId="86" xfId="10" applyNumberFormat="1" applyFont="1" applyFill="1" applyBorder="1" applyAlignment="1">
      <alignment horizontal="center" vertical="center"/>
    </xf>
    <xf numFmtId="165" fontId="67" fillId="3" borderId="245" xfId="10" applyNumberFormat="1" applyFont="1" applyFill="1" applyBorder="1" applyAlignment="1">
      <alignment horizontal="center" vertical="center"/>
    </xf>
    <xf numFmtId="165" fontId="67" fillId="3" borderId="86" xfId="10" applyNumberFormat="1" applyFont="1" applyFill="1" applyBorder="1" applyAlignment="1">
      <alignment horizontal="center" vertical="center"/>
    </xf>
    <xf numFmtId="165" fontId="67" fillId="5" borderId="96" xfId="10" applyNumberFormat="1" applyFont="1" applyFill="1" applyBorder="1" applyAlignment="1">
      <alignment horizontal="center" vertical="center"/>
    </xf>
    <xf numFmtId="167" fontId="4" fillId="5" borderId="98" xfId="10" applyNumberFormat="1" applyFont="1" applyFill="1" applyBorder="1" applyAlignment="1">
      <alignment horizontal="center" vertical="center"/>
    </xf>
    <xf numFmtId="165" fontId="48" fillId="5" borderId="263" xfId="10" applyNumberFormat="1" applyFont="1" applyFill="1" applyBorder="1" applyAlignment="1">
      <alignment horizontal="center" vertical="center"/>
    </xf>
    <xf numFmtId="167" fontId="4" fillId="5" borderId="264" xfId="10" applyNumberFormat="1" applyFont="1" applyFill="1" applyBorder="1" applyAlignment="1">
      <alignment horizontal="center" vertical="center"/>
    </xf>
    <xf numFmtId="165" fontId="67" fillId="5" borderId="263" xfId="10" applyNumberFormat="1" applyFont="1" applyFill="1" applyBorder="1" applyAlignment="1">
      <alignment horizontal="center" vertical="center"/>
    </xf>
    <xf numFmtId="165" fontId="67" fillId="5" borderId="87" xfId="10" applyNumberFormat="1" applyFont="1" applyFill="1" applyBorder="1" applyAlignment="1">
      <alignment horizontal="center" vertical="center"/>
    </xf>
    <xf numFmtId="167" fontId="4" fillId="5" borderId="89" xfId="10" applyNumberFormat="1" applyFont="1" applyFill="1" applyBorder="1" applyAlignment="1">
      <alignment horizontal="center" vertical="center"/>
    </xf>
    <xf numFmtId="0" fontId="7" fillId="21" borderId="277" xfId="0" applyFont="1" applyFill="1" applyBorder="1"/>
    <xf numFmtId="0" fontId="1" fillId="21" borderId="278" xfId="0" applyFont="1" applyFill="1" applyBorder="1"/>
    <xf numFmtId="0" fontId="7" fillId="21" borderId="280" xfId="0" applyFont="1" applyFill="1" applyBorder="1"/>
    <xf numFmtId="0" fontId="7" fillId="21" borderId="282" xfId="0" applyFont="1" applyFill="1" applyBorder="1"/>
    <xf numFmtId="0" fontId="1" fillId="21" borderId="283" xfId="0" applyFont="1" applyFill="1" applyBorder="1" applyAlignment="1">
      <alignment horizontal="left"/>
    </xf>
    <xf numFmtId="0" fontId="1" fillId="21" borderId="284" xfId="0" applyFont="1" applyFill="1" applyBorder="1" applyAlignment="1">
      <alignment horizontal="left"/>
    </xf>
    <xf numFmtId="0" fontId="20" fillId="16" borderId="149" xfId="0" applyFont="1" applyFill="1" applyBorder="1" applyAlignment="1">
      <alignment horizontal="center" vertical="center" wrapText="1"/>
    </xf>
    <xf numFmtId="0" fontId="20" fillId="16" borderId="109" xfId="0" applyFont="1" applyFill="1" applyBorder="1" applyAlignment="1">
      <alignment horizontal="center" vertical="center" wrapText="1"/>
    </xf>
    <xf numFmtId="0" fontId="20" fillId="16" borderId="111" xfId="0" applyFont="1" applyFill="1" applyBorder="1" applyAlignment="1">
      <alignment horizontal="center" vertical="center" wrapText="1"/>
    </xf>
    <xf numFmtId="0" fontId="8" fillId="0" borderId="0" xfId="0" applyFont="1" applyAlignment="1">
      <alignment vertical="center"/>
    </xf>
    <xf numFmtId="0" fontId="25" fillId="0" borderId="0" xfId="9" applyFill="1" applyAlignment="1">
      <alignment vertical="center"/>
    </xf>
    <xf numFmtId="0" fontId="8" fillId="14" borderId="0" xfId="0" applyFont="1" applyFill="1" applyAlignment="1">
      <alignment vertical="center"/>
    </xf>
    <xf numFmtId="0" fontId="19" fillId="0" borderId="14" xfId="10" applyFont="1" applyBorder="1" applyAlignment="1">
      <alignment horizontal="center" vertical="center"/>
    </xf>
    <xf numFmtId="0" fontId="19" fillId="0" borderId="88" xfId="10" applyFont="1" applyBorder="1" applyAlignment="1">
      <alignment horizontal="center" vertical="center"/>
    </xf>
    <xf numFmtId="165" fontId="51" fillId="0" borderId="221" xfId="10" applyNumberFormat="1" applyFont="1" applyBorder="1" applyAlignment="1">
      <alignment vertical="center"/>
    </xf>
    <xf numFmtId="165" fontId="51" fillId="0" borderId="261" xfId="10" applyNumberFormat="1" applyFont="1" applyBorder="1" applyAlignment="1">
      <alignment vertical="center"/>
    </xf>
    <xf numFmtId="165" fontId="51" fillId="0" borderId="221" xfId="10" applyNumberFormat="1" applyFont="1" applyBorder="1" applyAlignment="1">
      <alignment wrapText="1"/>
    </xf>
    <xf numFmtId="0" fontId="76" fillId="2" borderId="85" xfId="10" applyFont="1" applyFill="1" applyBorder="1" applyAlignment="1">
      <alignment horizontal="center" vertical="center"/>
    </xf>
    <xf numFmtId="0" fontId="76" fillId="2" borderId="91" xfId="10" applyFont="1" applyFill="1" applyBorder="1" applyAlignment="1">
      <alignment horizontal="center" vertical="center"/>
    </xf>
    <xf numFmtId="0" fontId="76" fillId="2" borderId="84" xfId="10" applyFont="1" applyFill="1" applyBorder="1" applyAlignment="1">
      <alignment horizontal="center" vertical="center"/>
    </xf>
    <xf numFmtId="0" fontId="76" fillId="2" borderId="86" xfId="10" applyFont="1" applyFill="1" applyBorder="1" applyAlignment="1">
      <alignment horizontal="center" vertical="center"/>
    </xf>
    <xf numFmtId="0" fontId="76" fillId="2" borderId="90" xfId="10" applyFont="1" applyFill="1" applyBorder="1" applyAlignment="1">
      <alignment horizontal="center" vertical="center"/>
    </xf>
    <xf numFmtId="0" fontId="76" fillId="2" borderId="92" xfId="10" applyFont="1" applyFill="1" applyBorder="1" applyAlignment="1">
      <alignment horizontal="center" vertical="center"/>
    </xf>
    <xf numFmtId="0" fontId="48" fillId="4" borderId="285" xfId="10" applyFont="1" applyFill="1" applyBorder="1" applyAlignment="1">
      <alignment horizontal="center"/>
    </xf>
    <xf numFmtId="165" fontId="50" fillId="27" borderId="287" xfId="10" applyNumberFormat="1" applyFont="1" applyFill="1" applyBorder="1" applyAlignment="1">
      <alignment horizontal="center" vertical="center"/>
    </xf>
    <xf numFmtId="167" fontId="48" fillId="5" borderId="288" xfId="10" applyNumberFormat="1" applyFont="1" applyFill="1" applyBorder="1" applyAlignment="1">
      <alignment horizontal="center" vertical="center"/>
    </xf>
    <xf numFmtId="165" fontId="74" fillId="0" borderId="289" xfId="10" applyNumberFormat="1" applyFont="1" applyBorder="1" applyAlignment="1">
      <alignment horizontal="center" vertical="center" wrapText="1"/>
    </xf>
    <xf numFmtId="0" fontId="1" fillId="14" borderId="93" xfId="0" applyFont="1" applyFill="1" applyBorder="1" applyAlignment="1">
      <alignment horizontal="left" vertical="center"/>
    </xf>
    <xf numFmtId="0" fontId="1" fillId="14" borderId="0" xfId="0" applyFont="1" applyFill="1" applyAlignment="1">
      <alignment horizontal="left" vertical="center"/>
    </xf>
    <xf numFmtId="0" fontId="1" fillId="14" borderId="94" xfId="0" applyFont="1" applyFill="1" applyBorder="1" applyAlignment="1">
      <alignment horizontal="left" vertical="center"/>
    </xf>
    <xf numFmtId="0" fontId="1" fillId="14" borderId="90" xfId="0" applyFont="1" applyFill="1" applyBorder="1" applyAlignment="1">
      <alignment horizontal="left" vertical="center"/>
    </xf>
    <xf numFmtId="0" fontId="1" fillId="14" borderId="91" xfId="0" applyFont="1" applyFill="1" applyBorder="1" applyAlignment="1">
      <alignment horizontal="left" vertical="center"/>
    </xf>
    <xf numFmtId="0" fontId="1" fillId="14" borderId="92" xfId="0" applyFont="1" applyFill="1" applyBorder="1" applyAlignment="1">
      <alignment horizontal="left" vertical="center"/>
    </xf>
    <xf numFmtId="0" fontId="39" fillId="14" borderId="93" xfId="0" applyFont="1" applyFill="1" applyBorder="1" applyAlignment="1">
      <alignment horizontal="left" vertical="center"/>
    </xf>
    <xf numFmtId="0" fontId="39" fillId="14" borderId="0" xfId="0" applyFont="1" applyFill="1" applyAlignment="1">
      <alignment horizontal="left" vertical="center"/>
    </xf>
    <xf numFmtId="0" fontId="39" fillId="14" borderId="94" xfId="0" applyFont="1" applyFill="1" applyBorder="1" applyAlignment="1">
      <alignment horizontal="left" vertical="center"/>
    </xf>
    <xf numFmtId="0" fontId="8" fillId="14" borderId="14" xfId="0" applyFont="1" applyFill="1" applyBorder="1" applyAlignment="1">
      <alignment horizontal="center" vertical="center"/>
    </xf>
    <xf numFmtId="0" fontId="8" fillId="14" borderId="16" xfId="0" applyFont="1" applyFill="1" applyBorder="1" applyAlignment="1">
      <alignment horizontal="center" vertical="center"/>
    </xf>
    <xf numFmtId="0" fontId="8" fillId="14" borderId="15" xfId="0" applyFont="1" applyFill="1" applyBorder="1" applyAlignment="1">
      <alignment horizontal="center" vertical="center"/>
    </xf>
    <xf numFmtId="0" fontId="8" fillId="14" borderId="17" xfId="0" applyFont="1" applyFill="1" applyBorder="1" applyAlignment="1">
      <alignment horizontal="center" vertical="center"/>
    </xf>
    <xf numFmtId="0" fontId="8" fillId="14" borderId="19" xfId="0" applyFont="1" applyFill="1" applyBorder="1" applyAlignment="1">
      <alignment horizontal="center" vertical="center"/>
    </xf>
    <xf numFmtId="0" fontId="1" fillId="14" borderId="14" xfId="0" applyFont="1" applyFill="1" applyBorder="1" applyAlignment="1">
      <alignment horizontal="center" vertical="center"/>
    </xf>
    <xf numFmtId="0" fontId="8" fillId="23" borderId="16" xfId="0" applyFont="1" applyFill="1" applyBorder="1" applyAlignment="1">
      <alignment horizontal="center" vertical="center"/>
    </xf>
    <xf numFmtId="0" fontId="8" fillId="23" borderId="15" xfId="0" applyFont="1" applyFill="1" applyBorder="1" applyAlignment="1">
      <alignment horizontal="center" vertical="center"/>
    </xf>
    <xf numFmtId="0" fontId="8" fillId="23" borderId="17" xfId="0" applyFont="1" applyFill="1" applyBorder="1" applyAlignment="1">
      <alignment horizontal="center" vertical="center"/>
    </xf>
    <xf numFmtId="0" fontId="8" fillId="23" borderId="19" xfId="0" applyFont="1" applyFill="1" applyBorder="1" applyAlignment="1">
      <alignment horizontal="center" vertical="center"/>
    </xf>
    <xf numFmtId="0" fontId="90" fillId="19" borderId="14" xfId="9" applyFont="1" applyFill="1" applyBorder="1" applyAlignment="1">
      <alignment horizontal="center" vertical="center"/>
    </xf>
    <xf numFmtId="0" fontId="31" fillId="15" borderId="96" xfId="0" applyFont="1" applyFill="1" applyBorder="1" applyAlignment="1">
      <alignment horizontal="center" vertical="center"/>
    </xf>
    <xf numFmtId="0" fontId="31" fillId="15" borderId="97" xfId="0" applyFont="1" applyFill="1" applyBorder="1" applyAlignment="1">
      <alignment horizontal="center" vertical="center"/>
    </xf>
    <xf numFmtId="0" fontId="31" fillId="15" borderId="98" xfId="0" applyFont="1" applyFill="1" applyBorder="1" applyAlignment="1">
      <alignment horizontal="center" vertical="center"/>
    </xf>
    <xf numFmtId="0" fontId="31" fillId="15" borderId="87" xfId="0" applyFont="1" applyFill="1" applyBorder="1" applyAlignment="1">
      <alignment horizontal="center" vertical="center"/>
    </xf>
    <xf numFmtId="0" fontId="31" fillId="15" borderId="88" xfId="0" applyFont="1" applyFill="1" applyBorder="1" applyAlignment="1">
      <alignment horizontal="center" vertical="center"/>
    </xf>
    <xf numFmtId="0" fontId="31" fillId="15" borderId="89" xfId="0" applyFont="1" applyFill="1" applyBorder="1" applyAlignment="1">
      <alignment horizontal="center" vertical="center"/>
    </xf>
    <xf numFmtId="0" fontId="39" fillId="14" borderId="84" xfId="0" applyFont="1" applyFill="1" applyBorder="1" applyAlignment="1">
      <alignment horizontal="left" vertical="center"/>
    </xf>
    <xf numFmtId="0" fontId="39" fillId="14" borderId="85" xfId="0" applyFont="1" applyFill="1" applyBorder="1" applyAlignment="1">
      <alignment horizontal="left" vertical="center"/>
    </xf>
    <xf numFmtId="0" fontId="39" fillId="14" borderId="86" xfId="0" applyFont="1" applyFill="1" applyBorder="1" applyAlignment="1">
      <alignment horizontal="left" vertical="center"/>
    </xf>
    <xf numFmtId="0" fontId="8" fillId="22" borderId="14" xfId="0" applyFont="1" applyFill="1" applyBorder="1" applyAlignment="1">
      <alignment horizontal="center" vertical="center"/>
    </xf>
    <xf numFmtId="0" fontId="31" fillId="9" borderId="96" xfId="0" applyFont="1" applyFill="1" applyBorder="1" applyAlignment="1">
      <alignment horizontal="center" vertical="center"/>
    </xf>
    <xf numFmtId="0" fontId="31" fillId="9" borderId="97" xfId="0" applyFont="1" applyFill="1" applyBorder="1" applyAlignment="1">
      <alignment horizontal="center" vertical="center"/>
    </xf>
    <xf numFmtId="0" fontId="31" fillId="9" borderId="98" xfId="0" applyFont="1" applyFill="1" applyBorder="1" applyAlignment="1">
      <alignment horizontal="center" vertical="center"/>
    </xf>
    <xf numFmtId="0" fontId="31" fillId="9" borderId="87" xfId="0" applyFont="1" applyFill="1" applyBorder="1" applyAlignment="1">
      <alignment horizontal="center" vertical="center"/>
    </xf>
    <xf numFmtId="0" fontId="31" fillId="9" borderId="88" xfId="0" applyFont="1" applyFill="1" applyBorder="1" applyAlignment="1">
      <alignment horizontal="center" vertical="center"/>
    </xf>
    <xf numFmtId="0" fontId="31" fillId="9" borderId="89" xfId="0" applyFont="1" applyFill="1" applyBorder="1" applyAlignment="1">
      <alignment horizontal="center" vertical="center"/>
    </xf>
    <xf numFmtId="0" fontId="30" fillId="16" borderId="84" xfId="0" applyFont="1" applyFill="1" applyBorder="1" applyAlignment="1">
      <alignment horizontal="center" vertical="center"/>
    </xf>
    <xf numFmtId="0" fontId="30" fillId="16" borderId="85" xfId="0" applyFont="1" applyFill="1" applyBorder="1" applyAlignment="1">
      <alignment horizontal="center" vertical="center"/>
    </xf>
    <xf numFmtId="0" fontId="30" fillId="16" borderId="86" xfId="0" applyFont="1" applyFill="1" applyBorder="1" applyAlignment="1">
      <alignment horizontal="center" vertical="center"/>
    </xf>
    <xf numFmtId="0" fontId="30" fillId="16" borderId="93" xfId="0" applyFont="1" applyFill="1" applyBorder="1" applyAlignment="1">
      <alignment horizontal="center" vertical="center"/>
    </xf>
    <xf numFmtId="0" fontId="30" fillId="16" borderId="0" xfId="0" applyFont="1" applyFill="1" applyAlignment="1">
      <alignment horizontal="center" vertical="center"/>
    </xf>
    <xf numFmtId="0" fontId="30" fillId="16" borderId="94" xfId="0" applyFont="1" applyFill="1" applyBorder="1" applyAlignment="1">
      <alignment horizontal="center" vertical="center"/>
    </xf>
    <xf numFmtId="0" fontId="30" fillId="16" borderId="90" xfId="0" applyFont="1" applyFill="1" applyBorder="1" applyAlignment="1">
      <alignment horizontal="center" vertical="center"/>
    </xf>
    <xf numFmtId="0" fontId="30" fillId="16" borderId="91" xfId="0" applyFont="1" applyFill="1" applyBorder="1" applyAlignment="1">
      <alignment horizontal="center" vertical="center"/>
    </xf>
    <xf numFmtId="0" fontId="30" fillId="16" borderId="92" xfId="0" applyFont="1" applyFill="1" applyBorder="1" applyAlignment="1">
      <alignment horizontal="center" vertical="center"/>
    </xf>
    <xf numFmtId="0" fontId="8" fillId="21" borderId="14" xfId="0" applyFont="1" applyFill="1" applyBorder="1" applyAlignment="1">
      <alignment horizontal="center" vertical="center"/>
    </xf>
    <xf numFmtId="0" fontId="31" fillId="12" borderId="96" xfId="0" applyFont="1" applyFill="1" applyBorder="1" applyAlignment="1">
      <alignment horizontal="center" vertical="center"/>
    </xf>
    <xf numFmtId="0" fontId="31" fillId="12" borderId="97" xfId="0" applyFont="1" applyFill="1" applyBorder="1" applyAlignment="1">
      <alignment horizontal="center" vertical="center"/>
    </xf>
    <xf numFmtId="0" fontId="31" fillId="12" borderId="98" xfId="0" applyFont="1" applyFill="1" applyBorder="1" applyAlignment="1">
      <alignment horizontal="center" vertical="center"/>
    </xf>
    <xf numFmtId="0" fontId="31" fillId="12" borderId="87" xfId="0" applyFont="1" applyFill="1" applyBorder="1" applyAlignment="1">
      <alignment horizontal="center" vertical="center"/>
    </xf>
    <xf numFmtId="0" fontId="31" fillId="12" borderId="88" xfId="0" applyFont="1" applyFill="1" applyBorder="1" applyAlignment="1">
      <alignment horizontal="center" vertical="center"/>
    </xf>
    <xf numFmtId="0" fontId="31" fillId="12" borderId="89" xfId="0" applyFont="1" applyFill="1" applyBorder="1" applyAlignment="1">
      <alignment horizontal="center" vertical="center"/>
    </xf>
    <xf numFmtId="0" fontId="10" fillId="6" borderId="52" xfId="1" applyFont="1" applyFill="1" applyBorder="1" applyAlignment="1">
      <alignment horizontal="center" vertical="center"/>
    </xf>
    <xf numFmtId="0" fontId="10" fillId="6" borderId="0" xfId="1" applyFont="1" applyFill="1" applyAlignment="1">
      <alignment horizontal="center" vertical="center"/>
    </xf>
    <xf numFmtId="0" fontId="11" fillId="0" borderId="52" xfId="1" applyFont="1" applyBorder="1" applyAlignment="1">
      <alignment horizontal="center" vertical="center"/>
    </xf>
    <xf numFmtId="0" fontId="11" fillId="0" borderId="0" xfId="1" applyFont="1" applyAlignment="1">
      <alignment horizontal="center" vertical="center"/>
    </xf>
    <xf numFmtId="0" fontId="1" fillId="0" borderId="37" xfId="1" applyBorder="1" applyAlignment="1">
      <alignment horizontal="center" vertical="center" wrapText="1"/>
    </xf>
    <xf numFmtId="0" fontId="1" fillId="0" borderId="28" xfId="1" applyBorder="1" applyAlignment="1">
      <alignment horizontal="center" vertical="center" wrapText="1"/>
    </xf>
    <xf numFmtId="0" fontId="1" fillId="0" borderId="38" xfId="1" applyBorder="1" applyAlignment="1">
      <alignment horizontal="center" vertical="center" wrapText="1"/>
    </xf>
    <xf numFmtId="0" fontId="1" fillId="0" borderId="28" xfId="1" applyBorder="1" applyAlignment="1">
      <alignment horizontal="center" vertical="center"/>
    </xf>
    <xf numFmtId="0" fontId="16" fillId="7" borderId="48" xfId="1" applyFont="1" applyFill="1" applyBorder="1" applyAlignment="1">
      <alignment horizontal="center" vertical="center" wrapText="1"/>
    </xf>
    <xf numFmtId="0" fontId="16" fillId="7" borderId="27" xfId="1" applyFont="1" applyFill="1" applyBorder="1" applyAlignment="1">
      <alignment horizontal="center" vertical="center" wrapText="1"/>
    </xf>
    <xf numFmtId="0" fontId="16" fillId="7" borderId="49" xfId="1" applyFont="1" applyFill="1" applyBorder="1" applyAlignment="1">
      <alignment horizontal="center" vertical="center" wrapText="1"/>
    </xf>
    <xf numFmtId="0" fontId="1" fillId="0" borderId="43" xfId="1" applyBorder="1" applyAlignment="1">
      <alignment horizontal="center" vertical="center"/>
    </xf>
    <xf numFmtId="0" fontId="15" fillId="8" borderId="34" xfId="1" applyFont="1" applyFill="1" applyBorder="1" applyAlignment="1">
      <alignment horizontal="center" vertical="center" wrapText="1"/>
    </xf>
    <xf numFmtId="0" fontId="15" fillId="8" borderId="50" xfId="1" applyFont="1" applyFill="1" applyBorder="1" applyAlignment="1">
      <alignment horizontal="center" vertical="center" wrapText="1"/>
    </xf>
    <xf numFmtId="0" fontId="15" fillId="8" borderId="35" xfId="1" applyFont="1" applyFill="1" applyBorder="1" applyAlignment="1">
      <alignment horizontal="center" vertical="center" wrapText="1"/>
    </xf>
    <xf numFmtId="0" fontId="15" fillId="8" borderId="23" xfId="1" applyFont="1" applyFill="1" applyBorder="1" applyAlignment="1">
      <alignment horizontal="center" vertical="center" wrapText="1"/>
    </xf>
    <xf numFmtId="0" fontId="15" fillId="8" borderId="36" xfId="1" applyFont="1" applyFill="1" applyBorder="1" applyAlignment="1">
      <alignment horizontal="center" vertical="center" wrapText="1"/>
    </xf>
    <xf numFmtId="0" fontId="15" fillId="8" borderId="51" xfId="1" applyFont="1" applyFill="1" applyBorder="1" applyAlignment="1">
      <alignment horizontal="center" vertical="center" wrapText="1"/>
    </xf>
    <xf numFmtId="0" fontId="18" fillId="0" borderId="64" xfId="1" applyFont="1" applyBorder="1" applyAlignment="1">
      <alignment horizontal="center" vertical="center" wrapText="1"/>
    </xf>
    <xf numFmtId="0" fontId="18" fillId="0" borderId="37" xfId="1" applyFont="1" applyBorder="1" applyAlignment="1">
      <alignment horizontal="center" vertical="center" wrapText="1"/>
    </xf>
    <xf numFmtId="0" fontId="18" fillId="0" borderId="50" xfId="1" applyFont="1" applyBorder="1" applyAlignment="1">
      <alignment horizontal="center" vertical="center" wrapText="1"/>
    </xf>
    <xf numFmtId="0" fontId="18" fillId="0" borderId="26" xfId="1" applyFont="1" applyBorder="1" applyAlignment="1">
      <alignment horizontal="center" vertical="center" wrapText="1"/>
    </xf>
    <xf numFmtId="0" fontId="18" fillId="0" borderId="28" xfId="1" applyFont="1" applyBorder="1" applyAlignment="1">
      <alignment horizontal="center" vertical="center" wrapText="1"/>
    </xf>
    <xf numFmtId="0" fontId="18" fillId="0" borderId="23" xfId="1" applyFont="1" applyBorder="1" applyAlignment="1">
      <alignment horizontal="center" vertical="center" wrapText="1"/>
    </xf>
    <xf numFmtId="0" fontId="19" fillId="0" borderId="28" xfId="1" applyFont="1" applyBorder="1" applyAlignment="1">
      <alignment horizontal="center" vertical="center" wrapText="1"/>
    </xf>
    <xf numFmtId="0" fontId="19" fillId="0" borderId="23" xfId="1" applyFont="1" applyBorder="1" applyAlignment="1">
      <alignment horizontal="center" vertical="center" wrapText="1"/>
    </xf>
    <xf numFmtId="0" fontId="19" fillId="0" borderId="26" xfId="1" applyFont="1" applyBorder="1" applyAlignment="1">
      <alignment horizontal="center" vertical="center" wrapText="1"/>
    </xf>
    <xf numFmtId="0" fontId="19" fillId="0" borderId="29"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25" xfId="1" applyFont="1" applyBorder="1" applyAlignment="1">
      <alignment horizontal="center" vertical="center" wrapText="1"/>
    </xf>
    <xf numFmtId="0" fontId="15" fillId="8" borderId="32" xfId="1" applyFont="1" applyFill="1" applyBorder="1" applyAlignment="1">
      <alignment horizontal="center" vertical="center" wrapText="1"/>
    </xf>
    <xf numFmtId="0" fontId="15" fillId="8" borderId="75" xfId="1" applyFont="1" applyFill="1" applyBorder="1" applyAlignment="1">
      <alignment horizontal="center" vertical="center" wrapText="1"/>
    </xf>
    <xf numFmtId="0" fontId="15" fillId="8" borderId="70" xfId="1" applyFont="1" applyFill="1" applyBorder="1" applyAlignment="1">
      <alignment horizontal="center" vertical="center" wrapText="1"/>
    </xf>
    <xf numFmtId="0" fontId="15" fillId="8" borderId="76" xfId="1" applyFont="1" applyFill="1" applyBorder="1" applyAlignment="1">
      <alignment horizontal="center" vertical="center" wrapText="1"/>
    </xf>
    <xf numFmtId="0" fontId="19" fillId="0" borderId="27" xfId="1" applyFont="1" applyBorder="1" applyAlignment="1">
      <alignment horizontal="center" vertical="center" wrapText="1"/>
    </xf>
    <xf numFmtId="0" fontId="19" fillId="0" borderId="43" xfId="1" applyFont="1" applyBorder="1" applyAlignment="1">
      <alignment horizontal="center" vertical="center" wrapText="1"/>
    </xf>
    <xf numFmtId="0" fontId="19" fillId="0" borderId="31" xfId="1" applyFont="1" applyBorder="1" applyAlignment="1">
      <alignment horizontal="center" vertical="center" wrapText="1"/>
    </xf>
    <xf numFmtId="0" fontId="19" fillId="0" borderId="46" xfId="1" applyFont="1" applyBorder="1" applyAlignment="1">
      <alignment horizontal="center" vertical="center" wrapText="1"/>
    </xf>
    <xf numFmtId="0" fontId="18" fillId="0" borderId="73" xfId="1" applyFont="1" applyBorder="1" applyAlignment="1">
      <alignment horizontal="center" vertical="center" wrapText="1"/>
    </xf>
    <xf numFmtId="0" fontId="18" fillId="0" borderId="63" xfId="1" applyFont="1" applyBorder="1" applyAlignment="1">
      <alignment horizontal="center" vertical="center" wrapText="1"/>
    </xf>
    <xf numFmtId="0" fontId="18" fillId="0" borderId="24" xfId="1" applyFont="1" applyBorder="1" applyAlignment="1">
      <alignment horizontal="center" vertical="center" wrapText="1"/>
    </xf>
    <xf numFmtId="0" fontId="18" fillId="0" borderId="25"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27" xfId="1" applyFont="1" applyBorder="1" applyAlignment="1">
      <alignment horizontal="center" vertical="center" wrapText="1"/>
    </xf>
    <xf numFmtId="0" fontId="1" fillId="0" borderId="40" xfId="1" applyBorder="1" applyAlignment="1">
      <alignment horizontal="center" vertical="center" wrapText="1"/>
    </xf>
    <xf numFmtId="0" fontId="18" fillId="14" borderId="61" xfId="1" applyFont="1" applyFill="1" applyBorder="1" applyAlignment="1">
      <alignment horizontal="center" vertical="center" wrapText="1"/>
    </xf>
    <xf numFmtId="0" fontId="18" fillId="14" borderId="62" xfId="1" applyFont="1" applyFill="1" applyBorder="1" applyAlignment="1">
      <alignment horizontal="center" vertical="center" wrapText="1"/>
    </xf>
    <xf numFmtId="0" fontId="18" fillId="14" borderId="65" xfId="1" applyFont="1" applyFill="1" applyBorder="1" applyAlignment="1">
      <alignment horizontal="center" vertical="center" wrapText="1"/>
    </xf>
    <xf numFmtId="0" fontId="4" fillId="0" borderId="26" xfId="1" applyFont="1" applyBorder="1" applyAlignment="1">
      <alignment horizontal="center" vertical="center" wrapText="1"/>
    </xf>
    <xf numFmtId="0" fontId="4" fillId="0" borderId="28" xfId="1" applyFont="1" applyBorder="1" applyAlignment="1">
      <alignment horizontal="center" vertical="center" wrapText="1"/>
    </xf>
    <xf numFmtId="0" fontId="4" fillId="0" borderId="23" xfId="1" applyFont="1" applyBorder="1" applyAlignment="1">
      <alignment horizontal="center" vertical="center" wrapText="1"/>
    </xf>
    <xf numFmtId="0" fontId="1" fillId="15" borderId="62" xfId="1" applyFill="1" applyBorder="1" applyAlignment="1">
      <alignment horizontal="center" vertical="center"/>
    </xf>
    <xf numFmtId="0" fontId="16" fillId="7" borderId="77" xfId="1" applyFont="1" applyFill="1" applyBorder="1" applyAlignment="1">
      <alignment horizontal="center" vertical="center" wrapText="1"/>
    </xf>
    <xf numFmtId="0" fontId="16" fillId="7" borderId="78" xfId="1" applyFont="1" applyFill="1" applyBorder="1" applyAlignment="1">
      <alignment horizontal="center" vertical="center" wrapText="1"/>
    </xf>
    <xf numFmtId="0" fontId="16" fillId="7" borderId="79" xfId="1" applyFont="1" applyFill="1" applyBorder="1" applyAlignment="1">
      <alignment horizontal="center" vertical="center" wrapText="1"/>
    </xf>
    <xf numFmtId="0" fontId="15" fillId="8" borderId="69" xfId="1" applyFont="1" applyFill="1" applyBorder="1" applyAlignment="1">
      <alignment horizontal="center" vertical="center" wrapText="1"/>
    </xf>
    <xf numFmtId="0" fontId="15" fillId="8" borderId="74" xfId="1" applyFont="1" applyFill="1" applyBorder="1" applyAlignment="1">
      <alignment horizontal="center" vertical="center" wrapText="1"/>
    </xf>
    <xf numFmtId="0" fontId="1" fillId="10" borderId="80" xfId="1" applyFill="1" applyBorder="1" applyAlignment="1">
      <alignment horizontal="center" vertical="center"/>
    </xf>
    <xf numFmtId="0" fontId="1" fillId="10" borderId="81" xfId="1" applyFill="1" applyBorder="1" applyAlignment="1">
      <alignment horizontal="center" vertical="center"/>
    </xf>
    <xf numFmtId="0" fontId="1" fillId="10" borderId="82" xfId="1" applyFill="1" applyBorder="1" applyAlignment="1">
      <alignment horizontal="center" vertical="center"/>
    </xf>
    <xf numFmtId="0" fontId="18" fillId="0" borderId="72" xfId="1" applyFont="1" applyBorder="1" applyAlignment="1">
      <alignment horizontal="center" vertical="center" wrapText="1"/>
    </xf>
    <xf numFmtId="0" fontId="1" fillId="15" borderId="61" xfId="1" applyFill="1" applyBorder="1" applyAlignment="1">
      <alignment horizontal="center" vertical="center"/>
    </xf>
    <xf numFmtId="0" fontId="1" fillId="15" borderId="65" xfId="1" applyFill="1" applyBorder="1" applyAlignment="1">
      <alignment horizontal="center" vertical="center"/>
    </xf>
    <xf numFmtId="0" fontId="1" fillId="14" borderId="62" xfId="1" applyFill="1" applyBorder="1" applyAlignment="1">
      <alignment horizontal="center" vertical="center"/>
    </xf>
    <xf numFmtId="0" fontId="1" fillId="14" borderId="65" xfId="1" applyFill="1" applyBorder="1" applyAlignment="1">
      <alignment horizontal="center" vertical="center"/>
    </xf>
    <xf numFmtId="0" fontId="18" fillId="0" borderId="66" xfId="1" applyFont="1" applyBorder="1" applyAlignment="1">
      <alignment horizontal="center" vertical="center" wrapText="1"/>
    </xf>
    <xf numFmtId="0" fontId="18" fillId="0" borderId="46" xfId="1" applyFont="1" applyBorder="1" applyAlignment="1">
      <alignment horizontal="center" vertical="center" wrapText="1"/>
    </xf>
    <xf numFmtId="0" fontId="15" fillId="8" borderId="55" xfId="1" applyFont="1" applyFill="1" applyBorder="1" applyAlignment="1">
      <alignment horizontal="center" vertical="center" wrapText="1"/>
    </xf>
    <xf numFmtId="0" fontId="15" fillId="8" borderId="57" xfId="1" applyFont="1" applyFill="1" applyBorder="1" applyAlignment="1">
      <alignment horizontal="center" vertical="center" wrapText="1"/>
    </xf>
    <xf numFmtId="0" fontId="16" fillId="7" borderId="58" xfId="1" applyFont="1" applyFill="1" applyBorder="1" applyAlignment="1">
      <alignment horizontal="center" vertical="center" wrapText="1"/>
    </xf>
    <xf numFmtId="0" fontId="16" fillId="7" borderId="20" xfId="1" applyFont="1" applyFill="1" applyBorder="1" applyAlignment="1">
      <alignment horizontal="center" vertical="center" wrapText="1"/>
    </xf>
    <xf numFmtId="0" fontId="16" fillId="7" borderId="59" xfId="1" applyFont="1" applyFill="1" applyBorder="1" applyAlignment="1">
      <alignment horizontal="center" vertical="center" wrapText="1"/>
    </xf>
    <xf numFmtId="0" fontId="18" fillId="15" borderId="61" xfId="1" applyFont="1" applyFill="1" applyBorder="1" applyAlignment="1">
      <alignment horizontal="center" vertical="center" wrapText="1"/>
    </xf>
    <xf numFmtId="0" fontId="18" fillId="15" borderId="62" xfId="1" applyFont="1" applyFill="1" applyBorder="1" applyAlignment="1">
      <alignment horizontal="center" vertical="center" wrapText="1"/>
    </xf>
    <xf numFmtId="0" fontId="15" fillId="8" borderId="54" xfId="1" applyFont="1" applyFill="1" applyBorder="1" applyAlignment="1">
      <alignment horizontal="center" vertical="center" wrapText="1"/>
    </xf>
    <xf numFmtId="0" fontId="15" fillId="8" borderId="33" xfId="1" applyFont="1" applyFill="1" applyBorder="1" applyAlignment="1">
      <alignment horizontal="center" vertical="center" wrapText="1"/>
    </xf>
    <xf numFmtId="0" fontId="18" fillId="0" borderId="60" xfId="1" applyFont="1" applyBorder="1" applyAlignment="1">
      <alignment horizontal="center" vertical="center" wrapText="1"/>
    </xf>
    <xf numFmtId="0" fontId="18" fillId="0" borderId="21" xfId="1" applyFont="1" applyBorder="1" applyAlignment="1">
      <alignment horizontal="center" vertical="center" wrapText="1"/>
    </xf>
    <xf numFmtId="0" fontId="15" fillId="8" borderId="53" xfId="1" applyFont="1" applyFill="1" applyBorder="1" applyAlignment="1">
      <alignment horizontal="center" vertical="center" wrapText="1"/>
    </xf>
    <xf numFmtId="0" fontId="15" fillId="8" borderId="56" xfId="1" applyFont="1" applyFill="1" applyBorder="1" applyAlignment="1">
      <alignment horizontal="center" vertical="center" wrapText="1"/>
    </xf>
    <xf numFmtId="0" fontId="18" fillId="0" borderId="22" xfId="1" applyFont="1" applyBorder="1" applyAlignment="1">
      <alignment horizontal="center" vertical="center" wrapText="1"/>
    </xf>
    <xf numFmtId="0" fontId="4" fillId="0" borderId="29" xfId="1" applyFont="1" applyBorder="1" applyAlignment="1">
      <alignment horizontal="center" vertical="center" wrapText="1"/>
    </xf>
    <xf numFmtId="0" fontId="4" fillId="0" borderId="25" xfId="1" applyFont="1" applyBorder="1" applyAlignment="1">
      <alignment horizontal="center" vertical="center" wrapText="1"/>
    </xf>
    <xf numFmtId="0" fontId="20" fillId="12" borderId="134" xfId="0" applyFont="1" applyFill="1" applyBorder="1" applyAlignment="1">
      <alignment horizontal="center" vertical="center" wrapText="1"/>
    </xf>
    <xf numFmtId="0" fontId="20" fillId="12" borderId="135" xfId="0" applyFont="1" applyFill="1" applyBorder="1" applyAlignment="1">
      <alignment horizontal="center" vertical="center" wrapText="1"/>
    </xf>
    <xf numFmtId="0" fontId="20" fillId="12" borderId="136" xfId="0" applyFont="1" applyFill="1" applyBorder="1" applyAlignment="1">
      <alignment horizontal="center" vertical="center" wrapText="1"/>
    </xf>
    <xf numFmtId="0" fontId="20" fillId="0" borderId="137" xfId="0" applyFont="1" applyBorder="1" applyAlignment="1">
      <alignment horizontal="center" vertical="center" wrapText="1"/>
    </xf>
    <xf numFmtId="0" fontId="20" fillId="0" borderId="148" xfId="0" applyFont="1" applyBorder="1" applyAlignment="1">
      <alignment horizontal="center" vertical="center" wrapText="1"/>
    </xf>
    <xf numFmtId="0" fontId="20" fillId="0" borderId="158" xfId="0" applyFont="1" applyBorder="1" applyAlignment="1">
      <alignment horizontal="center" vertical="center" wrapText="1"/>
    </xf>
    <xf numFmtId="0" fontId="8" fillId="0" borderId="138" xfId="0" applyFont="1" applyBorder="1" applyAlignment="1">
      <alignment horizontal="center" vertical="center" wrapText="1"/>
    </xf>
    <xf numFmtId="0" fontId="8" fillId="0" borderId="132" xfId="0" applyFont="1" applyBorder="1" applyAlignment="1">
      <alignment horizontal="center" vertical="center" wrapText="1"/>
    </xf>
    <xf numFmtId="0" fontId="8" fillId="0" borderId="159" xfId="0" applyFont="1" applyBorder="1" applyAlignment="1">
      <alignment horizontal="center" vertical="center" wrapText="1"/>
    </xf>
    <xf numFmtId="0" fontId="8" fillId="0" borderId="114" xfId="0" applyFont="1" applyBorder="1" applyAlignment="1">
      <alignment horizontal="center" vertical="center" wrapText="1"/>
    </xf>
    <xf numFmtId="0" fontId="8" fillId="0" borderId="130"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16" xfId="0" applyFont="1" applyBorder="1" applyAlignment="1">
      <alignment horizontal="center" vertical="center" wrapText="1"/>
    </xf>
    <xf numFmtId="0" fontId="8" fillId="0" borderId="0" xfId="0" applyFont="1" applyAlignment="1">
      <alignment horizontal="center" vertical="center" wrapText="1"/>
    </xf>
    <xf numFmtId="0" fontId="8" fillId="0" borderId="117" xfId="0" applyFont="1" applyBorder="1" applyAlignment="1">
      <alignment horizontal="center" vertical="center" wrapText="1"/>
    </xf>
    <xf numFmtId="0" fontId="8" fillId="0" borderId="118" xfId="0" applyFont="1" applyBorder="1" applyAlignment="1">
      <alignment horizontal="center" vertical="center" wrapText="1"/>
    </xf>
    <xf numFmtId="0" fontId="8" fillId="0" borderId="131" xfId="0" applyFont="1" applyBorder="1" applyAlignment="1">
      <alignment horizontal="center" vertical="center" wrapText="1"/>
    </xf>
    <xf numFmtId="0" fontId="8" fillId="0" borderId="119" xfId="0" applyFont="1" applyBorder="1" applyAlignment="1">
      <alignment horizontal="center" vertical="center" wrapText="1"/>
    </xf>
    <xf numFmtId="0" fontId="8" fillId="0" borderId="12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126" xfId="0" applyFont="1" applyBorder="1" applyAlignment="1">
      <alignment horizontal="center" vertical="center" wrapText="1"/>
    </xf>
    <xf numFmtId="0" fontId="8" fillId="0" borderId="114" xfId="0" quotePrefix="1" applyFont="1" applyBorder="1" applyAlignment="1">
      <alignment horizontal="center" vertical="center" wrapText="1"/>
    </xf>
    <xf numFmtId="0" fontId="8" fillId="0" borderId="130" xfId="0" quotePrefix="1" applyFont="1" applyBorder="1" applyAlignment="1">
      <alignment horizontal="center" vertical="center" wrapText="1"/>
    </xf>
    <xf numFmtId="0" fontId="8" fillId="0" borderId="124" xfId="0" quotePrefix="1" applyFont="1" applyBorder="1" applyAlignment="1">
      <alignment horizontal="center" vertical="center" wrapText="1"/>
    </xf>
    <xf numFmtId="0" fontId="8" fillId="0" borderId="118" xfId="0" quotePrefix="1" applyFont="1" applyBorder="1" applyAlignment="1">
      <alignment horizontal="center" vertical="center" wrapText="1"/>
    </xf>
    <xf numFmtId="0" fontId="8" fillId="0" borderId="131" xfId="0" quotePrefix="1" applyFont="1" applyBorder="1" applyAlignment="1">
      <alignment horizontal="center" vertical="center" wrapText="1"/>
    </xf>
    <xf numFmtId="0" fontId="8" fillId="0" borderId="126" xfId="0" quotePrefix="1" applyFont="1" applyBorder="1" applyAlignment="1">
      <alignment horizontal="center" vertical="center" wrapText="1"/>
    </xf>
    <xf numFmtId="0" fontId="20" fillId="12" borderId="102" xfId="0" applyFont="1" applyFill="1" applyBorder="1" applyAlignment="1">
      <alignment horizontal="center" vertical="center" wrapText="1"/>
    </xf>
    <xf numFmtId="0" fontId="20" fillId="12" borderId="103" xfId="0" applyFont="1" applyFill="1" applyBorder="1" applyAlignment="1">
      <alignment horizontal="center" vertical="center" wrapText="1"/>
    </xf>
    <xf numFmtId="0" fontId="20" fillId="12" borderId="129" xfId="0" applyFont="1" applyFill="1" applyBorder="1" applyAlignment="1">
      <alignment horizontal="center" vertical="center" wrapText="1"/>
    </xf>
    <xf numFmtId="0" fontId="20" fillId="12" borderId="104" xfId="0" applyFont="1" applyFill="1" applyBorder="1" applyAlignment="1">
      <alignment horizontal="center" vertical="center" wrapText="1"/>
    </xf>
    <xf numFmtId="0" fontId="21" fillId="13" borderId="133" xfId="0" applyFont="1" applyFill="1" applyBorder="1" applyAlignment="1">
      <alignment horizontal="center" vertical="center" wrapText="1"/>
    </xf>
    <xf numFmtId="0" fontId="23" fillId="0" borderId="162" xfId="0" applyFont="1" applyBorder="1" applyAlignment="1">
      <alignment horizontal="center" vertical="center" wrapText="1"/>
    </xf>
    <xf numFmtId="0" fontId="23" fillId="0" borderId="130" xfId="0" applyFont="1" applyBorder="1" applyAlignment="1">
      <alignment horizontal="center" vertical="center" wrapText="1"/>
    </xf>
    <xf numFmtId="0" fontId="23" fillId="0" borderId="124" xfId="0" applyFont="1" applyBorder="1" applyAlignment="1">
      <alignment horizontal="center" vertical="center" wrapText="1"/>
    </xf>
    <xf numFmtId="0" fontId="23" fillId="0" borderId="161" xfId="0" applyFont="1" applyBorder="1" applyAlignment="1">
      <alignment horizontal="center" vertical="center" wrapText="1"/>
    </xf>
    <xf numFmtId="0" fontId="23" fillId="0" borderId="131" xfId="0" applyFont="1" applyBorder="1" applyAlignment="1">
      <alignment horizontal="center" vertical="center" wrapText="1"/>
    </xf>
    <xf numFmtId="0" fontId="23" fillId="0" borderId="126" xfId="0" applyFont="1" applyBorder="1" applyAlignment="1">
      <alignment horizontal="center" vertical="center" wrapText="1"/>
    </xf>
    <xf numFmtId="0" fontId="21" fillId="11" borderId="101" xfId="0" applyFont="1" applyFill="1" applyBorder="1" applyAlignment="1">
      <alignment horizontal="center" vertical="center" wrapText="1"/>
    </xf>
    <xf numFmtId="0" fontId="20" fillId="0" borderId="146" xfId="0" applyFont="1" applyBorder="1" applyAlignment="1">
      <alignment horizontal="center" vertical="center" wrapText="1"/>
    </xf>
    <xf numFmtId="0" fontId="20" fillId="0" borderId="149" xfId="0" applyFont="1" applyBorder="1" applyAlignment="1">
      <alignment horizontal="center" vertical="center" wrapText="1"/>
    </xf>
    <xf numFmtId="0" fontId="8" fillId="0" borderId="105" xfId="0" applyFont="1" applyBorder="1" applyAlignment="1">
      <alignment horizontal="center" vertical="center" wrapText="1"/>
    </xf>
    <xf numFmtId="0" fontId="8" fillId="0" borderId="100" xfId="0" applyFont="1" applyBorder="1" applyAlignment="1">
      <alignment horizontal="center" vertical="center" wrapText="1"/>
    </xf>
    <xf numFmtId="0" fontId="8" fillId="0" borderId="140" xfId="0" applyFont="1" applyBorder="1" applyAlignment="1">
      <alignment horizontal="center" vertical="center" wrapText="1"/>
    </xf>
    <xf numFmtId="0" fontId="8" fillId="0" borderId="141" xfId="0" applyFont="1" applyBorder="1" applyAlignment="1">
      <alignment horizontal="center" vertical="center" wrapText="1"/>
    </xf>
    <xf numFmtId="0" fontId="8" fillId="0" borderId="142" xfId="0" applyFont="1" applyBorder="1" applyAlignment="1">
      <alignment horizontal="center" vertical="center" wrapText="1"/>
    </xf>
    <xf numFmtId="0" fontId="8" fillId="0" borderId="143" xfId="0" applyFont="1" applyBorder="1" applyAlignment="1">
      <alignment horizontal="center" vertical="center" wrapText="1"/>
    </xf>
    <xf numFmtId="0" fontId="8" fillId="0" borderId="144" xfId="0" applyFont="1" applyBorder="1" applyAlignment="1">
      <alignment horizontal="center" vertical="center" wrapText="1"/>
    </xf>
    <xf numFmtId="0" fontId="8" fillId="0" borderId="145" xfId="0" applyFont="1" applyBorder="1" applyAlignment="1">
      <alignment horizontal="center" vertical="center" wrapText="1"/>
    </xf>
    <xf numFmtId="0" fontId="8" fillId="0" borderId="140" xfId="0" quotePrefix="1" applyFont="1" applyBorder="1" applyAlignment="1">
      <alignment horizontal="center" vertical="center" wrapText="1"/>
    </xf>
    <xf numFmtId="0" fontId="8" fillId="0" borderId="141" xfId="0" quotePrefix="1" applyFont="1" applyBorder="1" applyAlignment="1">
      <alignment horizontal="center" vertical="center" wrapText="1"/>
    </xf>
    <xf numFmtId="0" fontId="8" fillId="0" borderId="147" xfId="0" quotePrefix="1" applyFont="1" applyBorder="1" applyAlignment="1">
      <alignment horizontal="center" vertical="center" wrapText="1"/>
    </xf>
    <xf numFmtId="0" fontId="8" fillId="0" borderId="116" xfId="0" quotePrefix="1" applyFont="1" applyBorder="1" applyAlignment="1">
      <alignment horizontal="center" vertical="center" wrapText="1"/>
    </xf>
    <xf numFmtId="0" fontId="8" fillId="0" borderId="0" xfId="0" quotePrefix="1" applyFont="1" applyAlignment="1">
      <alignment horizontal="center" vertical="center" wrapText="1"/>
    </xf>
    <xf numFmtId="0" fontId="8" fillId="0" borderId="125" xfId="0" quotePrefix="1" applyFont="1" applyBorder="1" applyAlignment="1">
      <alignment horizontal="center" vertical="center" wrapText="1"/>
    </xf>
    <xf numFmtId="0" fontId="8" fillId="0" borderId="143" xfId="0" quotePrefix="1" applyFont="1" applyBorder="1" applyAlignment="1">
      <alignment horizontal="center" vertical="center" wrapText="1"/>
    </xf>
    <xf numFmtId="0" fontId="8" fillId="0" borderId="144" xfId="0" quotePrefix="1" applyFont="1" applyBorder="1" applyAlignment="1">
      <alignment horizontal="center" vertical="center" wrapText="1"/>
    </xf>
    <xf numFmtId="0" fontId="8" fillId="0" borderId="150" xfId="0" quotePrefix="1" applyFont="1" applyBorder="1" applyAlignment="1">
      <alignment horizontal="center" vertical="center" wrapText="1"/>
    </xf>
    <xf numFmtId="0" fontId="8" fillId="0" borderId="160" xfId="0" applyFont="1" applyBorder="1" applyAlignment="1">
      <alignment horizontal="left" vertical="top" wrapText="1"/>
    </xf>
    <xf numFmtId="0" fontId="8" fillId="0" borderId="0" xfId="0" applyFont="1" applyAlignment="1">
      <alignment horizontal="left" vertical="top" wrapText="1"/>
    </xf>
    <xf numFmtId="0" fontId="8" fillId="0" borderId="125" xfId="0" applyFont="1" applyBorder="1" applyAlignment="1">
      <alignment horizontal="left" vertical="top" wrapText="1"/>
    </xf>
    <xf numFmtId="0" fontId="8" fillId="0" borderId="161" xfId="0" applyFont="1" applyBorder="1" applyAlignment="1">
      <alignment horizontal="left" vertical="top" wrapText="1"/>
    </xf>
    <xf numFmtId="0" fontId="8" fillId="0" borderId="131" xfId="0" applyFont="1" applyBorder="1" applyAlignment="1">
      <alignment horizontal="left" vertical="top" wrapText="1"/>
    </xf>
    <xf numFmtId="0" fontId="8" fillId="0" borderId="126" xfId="0" applyFont="1" applyBorder="1" applyAlignment="1">
      <alignment horizontal="left" vertical="top" wrapText="1"/>
    </xf>
    <xf numFmtId="0" fontId="20" fillId="12" borderId="137" xfId="0" applyFont="1" applyFill="1" applyBorder="1" applyAlignment="1">
      <alignment horizontal="left" vertical="center" wrapText="1"/>
    </xf>
    <xf numFmtId="0" fontId="20" fillId="12" borderId="138" xfId="0" applyFont="1" applyFill="1" applyBorder="1" applyAlignment="1">
      <alignment horizontal="left" vertical="center" wrapText="1"/>
    </xf>
    <xf numFmtId="0" fontId="20" fillId="12" borderId="139" xfId="0" applyFont="1" applyFill="1" applyBorder="1" applyAlignment="1">
      <alignment horizontal="left" vertical="center" wrapText="1"/>
    </xf>
    <xf numFmtId="0" fontId="8" fillId="0" borderId="150" xfId="0" applyFont="1" applyBorder="1" applyAlignment="1">
      <alignment horizontal="center" vertical="center" wrapText="1"/>
    </xf>
    <xf numFmtId="0" fontId="8" fillId="26" borderId="107" xfId="0" applyFont="1" applyFill="1" applyBorder="1" applyAlignment="1">
      <alignment horizontal="center" vertical="center" wrapText="1"/>
    </xf>
    <xf numFmtId="0" fontId="8" fillId="26" borderId="99" xfId="0" applyFont="1" applyFill="1" applyBorder="1" applyAlignment="1">
      <alignment horizontal="center" vertical="center" wrapText="1"/>
    </xf>
    <xf numFmtId="0" fontId="8" fillId="26" borderId="112" xfId="0" applyFont="1" applyFill="1" applyBorder="1" applyAlignment="1">
      <alignment horizontal="center" vertical="center" wrapText="1"/>
    </xf>
    <xf numFmtId="0" fontId="8" fillId="0" borderId="127" xfId="0" applyFont="1" applyBorder="1" applyAlignment="1">
      <alignment horizontal="center" vertical="center" wrapText="1"/>
    </xf>
    <xf numFmtId="0" fontId="8" fillId="0" borderId="128" xfId="0" applyFont="1" applyBorder="1" applyAlignment="1">
      <alignment horizontal="center" vertical="center" wrapText="1"/>
    </xf>
    <xf numFmtId="0" fontId="8" fillId="26" borderId="122" xfId="0" applyFont="1" applyFill="1" applyBorder="1" applyAlignment="1">
      <alignment horizontal="center" vertical="center" wrapText="1"/>
    </xf>
    <xf numFmtId="0" fontId="8" fillId="26" borderId="123" xfId="0" applyFont="1" applyFill="1" applyBorder="1" applyAlignment="1">
      <alignment horizontal="center" vertical="center" wrapText="1"/>
    </xf>
    <xf numFmtId="0" fontId="8" fillId="26" borderId="120" xfId="0" applyFont="1" applyFill="1" applyBorder="1" applyAlignment="1">
      <alignment horizontal="center" vertical="center" wrapText="1"/>
    </xf>
    <xf numFmtId="0" fontId="8" fillId="26" borderId="121" xfId="0" applyFont="1" applyFill="1" applyBorder="1" applyAlignment="1">
      <alignment horizontal="center" vertical="center" wrapText="1"/>
    </xf>
    <xf numFmtId="0" fontId="8" fillId="26" borderId="120" xfId="0" quotePrefix="1" applyFont="1" applyFill="1" applyBorder="1" applyAlignment="1">
      <alignment horizontal="center" vertical="center" wrapText="1"/>
    </xf>
    <xf numFmtId="0" fontId="8" fillId="26" borderId="152" xfId="0" quotePrefix="1" applyFont="1" applyFill="1" applyBorder="1" applyAlignment="1">
      <alignment horizontal="center" vertical="center" wrapText="1"/>
    </xf>
    <xf numFmtId="0" fontId="8" fillId="26" borderId="153" xfId="0" quotePrefix="1" applyFont="1" applyFill="1" applyBorder="1" applyAlignment="1">
      <alignment horizontal="center" vertical="center" wrapText="1"/>
    </xf>
    <xf numFmtId="0" fontId="8" fillId="26" borderId="122" xfId="0" quotePrefix="1" applyFont="1" applyFill="1" applyBorder="1" applyAlignment="1">
      <alignment horizontal="center" vertical="center" wrapText="1"/>
    </xf>
    <xf numFmtId="0" fontId="8" fillId="26" borderId="154" xfId="0" quotePrefix="1" applyFont="1" applyFill="1" applyBorder="1" applyAlignment="1">
      <alignment horizontal="center" vertical="center" wrapText="1"/>
    </xf>
    <xf numFmtId="0" fontId="8" fillId="26" borderId="155" xfId="0" quotePrefix="1" applyFont="1" applyFill="1" applyBorder="1" applyAlignment="1">
      <alignment horizontal="center" vertical="center" wrapText="1"/>
    </xf>
    <xf numFmtId="0" fontId="1" fillId="26" borderId="122" xfId="0" quotePrefix="1" applyFont="1" applyFill="1" applyBorder="1" applyAlignment="1">
      <alignment horizontal="center" vertical="center" wrapText="1"/>
    </xf>
    <xf numFmtId="0" fontId="1" fillId="26" borderId="154" xfId="0" quotePrefix="1" applyFont="1" applyFill="1" applyBorder="1" applyAlignment="1">
      <alignment horizontal="center" vertical="center" wrapText="1"/>
    </xf>
    <xf numFmtId="0" fontId="1" fillId="26" borderId="155" xfId="0" quotePrefix="1" applyFont="1" applyFill="1" applyBorder="1" applyAlignment="1">
      <alignment horizontal="center" vertical="center" wrapText="1"/>
    </xf>
    <xf numFmtId="0" fontId="8" fillId="26" borderId="127" xfId="0" applyFont="1" applyFill="1" applyBorder="1" applyAlignment="1">
      <alignment horizontal="center" vertical="center" wrapText="1"/>
    </xf>
    <xf numFmtId="0" fontId="8" fillId="26" borderId="156" xfId="0" applyFont="1" applyFill="1" applyBorder="1" applyAlignment="1">
      <alignment horizontal="center" vertical="center" wrapText="1"/>
    </xf>
    <xf numFmtId="0" fontId="8" fillId="26" borderId="157" xfId="0" applyFont="1" applyFill="1" applyBorder="1" applyAlignment="1">
      <alignment horizontal="center" vertical="center" wrapText="1"/>
    </xf>
    <xf numFmtId="0" fontId="8" fillId="26" borderId="114" xfId="0" applyFont="1" applyFill="1" applyBorder="1" applyAlignment="1">
      <alignment horizontal="center" vertical="center" wrapText="1"/>
    </xf>
    <xf numFmtId="0" fontId="8" fillId="26" borderId="115" xfId="0" applyFont="1" applyFill="1" applyBorder="1" applyAlignment="1">
      <alignment horizontal="center" vertical="center" wrapText="1"/>
    </xf>
    <xf numFmtId="0" fontId="8" fillId="26" borderId="116" xfId="0" applyFont="1" applyFill="1" applyBorder="1" applyAlignment="1">
      <alignment horizontal="center" vertical="center" wrapText="1"/>
    </xf>
    <xf numFmtId="0" fontId="8" fillId="26" borderId="117" xfId="0" applyFont="1" applyFill="1" applyBorder="1" applyAlignment="1">
      <alignment horizontal="center" vertical="center" wrapText="1"/>
    </xf>
    <xf numFmtId="0" fontId="8" fillId="26" borderId="118" xfId="0" applyFont="1" applyFill="1" applyBorder="1" applyAlignment="1">
      <alignment horizontal="center" vertical="center" wrapText="1"/>
    </xf>
    <xf numFmtId="0" fontId="8" fillId="26" borderId="119" xfId="0" applyFont="1" applyFill="1" applyBorder="1" applyAlignment="1">
      <alignment horizontal="center" vertical="center" wrapText="1"/>
    </xf>
    <xf numFmtId="0" fontId="8" fillId="0" borderId="147" xfId="0" applyFont="1" applyBorder="1" applyAlignment="1">
      <alignment horizontal="center" vertical="center" wrapText="1"/>
    </xf>
    <xf numFmtId="0" fontId="8" fillId="0" borderId="122" xfId="0" applyFont="1" applyBorder="1" applyAlignment="1">
      <alignment horizontal="center" vertical="center" wrapText="1"/>
    </xf>
    <xf numFmtId="0" fontId="8" fillId="0" borderId="154" xfId="0" applyFont="1" applyBorder="1" applyAlignment="1">
      <alignment horizontal="center" vertical="center" wrapText="1"/>
    </xf>
    <xf numFmtId="0" fontId="8" fillId="0" borderId="123" xfId="0" applyFont="1" applyBorder="1" applyAlignment="1">
      <alignment horizontal="center" vertical="center" wrapText="1"/>
    </xf>
    <xf numFmtId="0" fontId="8" fillId="0" borderId="156" xfId="0" applyFont="1" applyBorder="1" applyAlignment="1">
      <alignment horizontal="center" vertical="center" wrapText="1"/>
    </xf>
    <xf numFmtId="0" fontId="8" fillId="0" borderId="120" xfId="0" applyFont="1" applyBorder="1" applyAlignment="1">
      <alignment horizontal="center" vertical="center" wrapText="1"/>
    </xf>
    <xf numFmtId="0" fontId="8" fillId="0" borderId="121" xfId="0" applyFont="1" applyBorder="1" applyAlignment="1">
      <alignment horizontal="center" vertical="center" wrapText="1"/>
    </xf>
    <xf numFmtId="0" fontId="8" fillId="26" borderId="143" xfId="0" applyFont="1" applyFill="1" applyBorder="1" applyAlignment="1">
      <alignment horizontal="center" vertical="center" wrapText="1"/>
    </xf>
    <xf numFmtId="0" fontId="8" fillId="26" borderId="145" xfId="0" applyFont="1" applyFill="1" applyBorder="1" applyAlignment="1">
      <alignment horizontal="center" vertical="center" wrapText="1"/>
    </xf>
    <xf numFmtId="0" fontId="8" fillId="26" borderId="140" xfId="0" applyFont="1" applyFill="1" applyBorder="1" applyAlignment="1">
      <alignment horizontal="center" vertical="center" wrapText="1"/>
    </xf>
    <xf numFmtId="0" fontId="8" fillId="26" borderId="142" xfId="0" applyFont="1" applyFill="1" applyBorder="1" applyAlignment="1">
      <alignment horizontal="center" vertical="center" wrapText="1"/>
    </xf>
    <xf numFmtId="0" fontId="8" fillId="0" borderId="99" xfId="0" quotePrefix="1" applyFont="1" applyBorder="1" applyAlignment="1">
      <alignment horizontal="center" vertical="center" wrapText="1"/>
    </xf>
    <xf numFmtId="0" fontId="8" fillId="0" borderId="9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13" xfId="0" applyFont="1" applyBorder="1" applyAlignment="1">
      <alignment horizontal="center" vertical="center" wrapText="1"/>
    </xf>
    <xf numFmtId="0" fontId="20" fillId="0" borderId="109" xfId="0" applyFont="1" applyBorder="1" applyAlignment="1">
      <alignment horizontal="center" vertical="center" wrapText="1"/>
    </xf>
    <xf numFmtId="0" fontId="20" fillId="0" borderId="111" xfId="0" applyFont="1" applyBorder="1" applyAlignment="1">
      <alignment horizontal="center" vertical="center" wrapText="1"/>
    </xf>
    <xf numFmtId="0" fontId="8" fillId="0" borderId="100" xfId="0" quotePrefix="1" applyFont="1" applyBorder="1" applyAlignment="1">
      <alignment horizontal="center" vertical="center" wrapText="1"/>
    </xf>
    <xf numFmtId="0" fontId="8" fillId="0" borderId="151" xfId="0" applyFont="1" applyBorder="1" applyAlignment="1">
      <alignment horizontal="center" vertical="center" wrapText="1"/>
    </xf>
    <xf numFmtId="0" fontId="24" fillId="11" borderId="0" xfId="0" applyFont="1" applyFill="1" applyAlignment="1">
      <alignment horizontal="center" vertical="center" wrapText="1"/>
    </xf>
    <xf numFmtId="0" fontId="20"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107" xfId="0" quotePrefix="1" applyFont="1" applyBorder="1" applyAlignment="1">
      <alignment horizontal="center" vertical="center" wrapText="1"/>
    </xf>
    <xf numFmtId="0" fontId="8" fillId="0" borderId="120" xfId="0" quotePrefix="1" applyFont="1" applyBorder="1" applyAlignment="1">
      <alignment horizontal="center" vertical="center" wrapText="1"/>
    </xf>
    <xf numFmtId="0" fontId="8" fillId="0" borderId="108" xfId="0" applyFont="1" applyBorder="1" applyAlignment="1">
      <alignment horizontal="center" vertical="center" wrapText="1"/>
    </xf>
    <xf numFmtId="0" fontId="20" fillId="26" borderId="137" xfId="0" applyFont="1" applyFill="1" applyBorder="1" applyAlignment="1">
      <alignment horizontal="center" vertical="center" wrapText="1"/>
    </xf>
    <xf numFmtId="0" fontId="20" fillId="26" borderId="149" xfId="0" applyFont="1" applyFill="1" applyBorder="1" applyAlignment="1">
      <alignment horizontal="center" vertical="center" wrapText="1"/>
    </xf>
    <xf numFmtId="0" fontId="20" fillId="26" borderId="146" xfId="0" applyFont="1" applyFill="1" applyBorder="1" applyAlignment="1">
      <alignment horizontal="center" vertical="center" wrapText="1"/>
    </xf>
    <xf numFmtId="0" fontId="21" fillId="11" borderId="75" xfId="0" applyFont="1" applyFill="1" applyBorder="1" applyAlignment="1">
      <alignment horizontal="center" vertical="center" wrapText="1"/>
    </xf>
    <xf numFmtId="0" fontId="20" fillId="26" borderId="148" xfId="0" applyFont="1" applyFill="1" applyBorder="1" applyAlignment="1">
      <alignment horizontal="center" vertical="center" wrapText="1"/>
    </xf>
    <xf numFmtId="0" fontId="20" fillId="26" borderId="158" xfId="0" applyFont="1" applyFill="1" applyBorder="1" applyAlignment="1">
      <alignment horizontal="center" vertical="center" wrapText="1"/>
    </xf>
    <xf numFmtId="0" fontId="8" fillId="0" borderId="110" xfId="0" quotePrefix="1" applyFont="1" applyBorder="1" applyAlignment="1">
      <alignment horizontal="center" vertical="center" wrapText="1"/>
    </xf>
    <xf numFmtId="0" fontId="8" fillId="0" borderId="112" xfId="0" quotePrefix="1" applyFont="1" applyBorder="1" applyAlignment="1">
      <alignment horizontal="center" vertical="center" wrapText="1"/>
    </xf>
    <xf numFmtId="0" fontId="8" fillId="0" borderId="113" xfId="0" quotePrefix="1" applyFont="1" applyBorder="1" applyAlignment="1">
      <alignment horizontal="center" vertical="center" wrapText="1"/>
    </xf>
    <xf numFmtId="0" fontId="8" fillId="0" borderId="152" xfId="0" quotePrefix="1" applyFont="1" applyBorder="1" applyAlignment="1">
      <alignment horizontal="center" vertical="center" wrapText="1"/>
    </xf>
    <xf numFmtId="0" fontId="8" fillId="0" borderId="153" xfId="0" quotePrefix="1" applyFont="1" applyBorder="1" applyAlignment="1">
      <alignment horizontal="center" vertical="center" wrapText="1"/>
    </xf>
    <xf numFmtId="0" fontId="20" fillId="16" borderId="142" xfId="0" applyFont="1" applyFill="1" applyBorder="1" applyAlignment="1">
      <alignment horizontal="center" vertical="center" wrapText="1"/>
    </xf>
    <xf numFmtId="0" fontId="20" fillId="16" borderId="117" xfId="0" applyFont="1" applyFill="1" applyBorder="1" applyAlignment="1">
      <alignment horizontal="center" vertical="center" wrapText="1"/>
    </xf>
    <xf numFmtId="0" fontId="20" fillId="16" borderId="145" xfId="0" applyFont="1" applyFill="1" applyBorder="1" applyAlignment="1">
      <alignment horizontal="center" vertical="center" wrapText="1"/>
    </xf>
    <xf numFmtId="0" fontId="20" fillId="16" borderId="119" xfId="0" applyFont="1" applyFill="1" applyBorder="1" applyAlignment="1">
      <alignment horizontal="center" vertical="center" wrapText="1"/>
    </xf>
    <xf numFmtId="0" fontId="8" fillId="0" borderId="122" xfId="0" quotePrefix="1" applyFont="1" applyBorder="1" applyAlignment="1">
      <alignment horizontal="center" vertical="center" wrapText="1"/>
    </xf>
    <xf numFmtId="0" fontId="8" fillId="0" borderId="154" xfId="0" quotePrefix="1" applyFont="1" applyBorder="1" applyAlignment="1">
      <alignment horizontal="center" vertical="center" wrapText="1"/>
    </xf>
    <xf numFmtId="0" fontId="8" fillId="0" borderId="155" xfId="0" quotePrefix="1" applyFont="1" applyBorder="1" applyAlignment="1">
      <alignment horizontal="center" vertical="center" wrapText="1"/>
    </xf>
    <xf numFmtId="0" fontId="20" fillId="12" borderId="166" xfId="0" applyFont="1" applyFill="1" applyBorder="1" applyAlignment="1">
      <alignment horizontal="center" vertical="center" wrapText="1"/>
    </xf>
    <xf numFmtId="0" fontId="8" fillId="0" borderId="127" xfId="0" quotePrefix="1" applyFont="1" applyBorder="1" applyAlignment="1">
      <alignment horizontal="center" vertical="center" wrapText="1"/>
    </xf>
    <xf numFmtId="0" fontId="8" fillId="0" borderId="156" xfId="0" quotePrefix="1" applyFont="1" applyBorder="1" applyAlignment="1">
      <alignment horizontal="center" vertical="center" wrapText="1"/>
    </xf>
    <xf numFmtId="0" fontId="8" fillId="0" borderId="157" xfId="0" quotePrefix="1" applyFont="1" applyBorder="1" applyAlignment="1">
      <alignment horizontal="center" vertical="center" wrapText="1"/>
    </xf>
    <xf numFmtId="0" fontId="28" fillId="19" borderId="167" xfId="0" applyFont="1" applyFill="1" applyBorder="1" applyAlignment="1">
      <alignment horizontal="center" vertical="center" wrapText="1"/>
    </xf>
    <xf numFmtId="0" fontId="28" fillId="19" borderId="168" xfId="0" applyFont="1" applyFill="1" applyBorder="1" applyAlignment="1">
      <alignment horizontal="center" vertical="center" wrapText="1"/>
    </xf>
    <xf numFmtId="0" fontId="28" fillId="19" borderId="169" xfId="0" applyFont="1" applyFill="1" applyBorder="1" applyAlignment="1">
      <alignment horizontal="center" vertical="center" wrapText="1"/>
    </xf>
    <xf numFmtId="0" fontId="8" fillId="0" borderId="108" xfId="0" quotePrefix="1" applyFont="1" applyBorder="1" applyAlignment="1">
      <alignment horizontal="center" vertical="center" wrapText="1"/>
    </xf>
    <xf numFmtId="0" fontId="28" fillId="19" borderId="160" xfId="0" applyFont="1" applyFill="1" applyBorder="1" applyAlignment="1">
      <alignment horizontal="center" vertical="center" wrapText="1"/>
    </xf>
    <xf numFmtId="0" fontId="8" fillId="26" borderId="0" xfId="0" applyFont="1" applyFill="1" applyAlignment="1">
      <alignment horizontal="center" vertical="center"/>
    </xf>
    <xf numFmtId="0" fontId="77" fillId="0" borderId="0" xfId="0" applyFont="1" applyAlignment="1">
      <alignment horizontal="left" vertical="center"/>
    </xf>
    <xf numFmtId="0" fontId="9" fillId="0" borderId="140" xfId="0" applyFont="1" applyBorder="1" applyAlignment="1">
      <alignment horizontal="center" vertical="center" wrapText="1"/>
    </xf>
    <xf numFmtId="0" fontId="9" fillId="0" borderId="141" xfId="0" applyFont="1" applyBorder="1" applyAlignment="1">
      <alignment horizontal="center" vertical="center" wrapText="1"/>
    </xf>
    <xf numFmtId="0" fontId="9" fillId="0" borderId="147" xfId="0" applyFont="1" applyBorder="1" applyAlignment="1">
      <alignment horizontal="center" vertical="center" wrapText="1"/>
    </xf>
    <xf numFmtId="0" fontId="9" fillId="0" borderId="116" xfId="0" applyFont="1" applyBorder="1" applyAlignment="1">
      <alignment horizontal="center" vertical="center" wrapText="1"/>
    </xf>
    <xf numFmtId="0" fontId="9" fillId="0" borderId="0" xfId="0" applyFont="1" applyAlignment="1">
      <alignment horizontal="center" vertical="center" wrapText="1"/>
    </xf>
    <xf numFmtId="0" fontId="9" fillId="0" borderId="125" xfId="0" applyFont="1" applyBorder="1" applyAlignment="1">
      <alignment horizontal="center" vertical="center" wrapText="1"/>
    </xf>
    <xf numFmtId="0" fontId="9" fillId="0" borderId="118" xfId="0" applyFont="1" applyBorder="1" applyAlignment="1">
      <alignment horizontal="center" vertical="center" wrapText="1"/>
    </xf>
    <xf numFmtId="0" fontId="9" fillId="0" borderId="131" xfId="0" applyFont="1" applyBorder="1" applyAlignment="1">
      <alignment horizontal="center" vertical="center" wrapText="1"/>
    </xf>
    <xf numFmtId="0" fontId="9" fillId="0" borderId="126" xfId="0" applyFont="1" applyBorder="1" applyAlignment="1">
      <alignment horizontal="center" vertical="center" wrapText="1"/>
    </xf>
    <xf numFmtId="49" fontId="8" fillId="0" borderId="149" xfId="0" applyNumberFormat="1" applyFont="1" applyBorder="1" applyAlignment="1">
      <alignment horizontal="center" vertical="center"/>
    </xf>
    <xf numFmtId="49" fontId="8" fillId="0" borderId="109" xfId="0" applyNumberFormat="1" applyFont="1" applyBorder="1" applyAlignment="1">
      <alignment horizontal="center" vertical="center"/>
    </xf>
    <xf numFmtId="0" fontId="1" fillId="0" borderId="99" xfId="0" applyFont="1" applyBorder="1" applyAlignment="1">
      <alignment horizontal="center" vertical="center" wrapText="1"/>
    </xf>
    <xf numFmtId="0" fontId="1" fillId="0" borderId="112" xfId="0" applyFont="1" applyBorder="1" applyAlignment="1">
      <alignment horizontal="center" vertical="center" wrapText="1"/>
    </xf>
    <xf numFmtId="0" fontId="1" fillId="0" borderId="114" xfId="0" quotePrefix="1" applyFont="1" applyBorder="1" applyAlignment="1">
      <alignment horizontal="center" vertical="center" wrapText="1"/>
    </xf>
    <xf numFmtId="0" fontId="1" fillId="0" borderId="130" xfId="0" quotePrefix="1" applyFont="1" applyBorder="1" applyAlignment="1">
      <alignment horizontal="center" vertical="center" wrapText="1"/>
    </xf>
    <xf numFmtId="0" fontId="1" fillId="0" borderId="124" xfId="0" quotePrefix="1" applyFont="1" applyBorder="1" applyAlignment="1">
      <alignment horizontal="center" vertical="center" wrapText="1"/>
    </xf>
    <xf numFmtId="0" fontId="1" fillId="0" borderId="143" xfId="0" quotePrefix="1" applyFont="1" applyBorder="1" applyAlignment="1">
      <alignment horizontal="center" vertical="center" wrapText="1"/>
    </xf>
    <xf numFmtId="0" fontId="1" fillId="0" borderId="144" xfId="0" quotePrefix="1" applyFont="1" applyBorder="1" applyAlignment="1">
      <alignment horizontal="center" vertical="center" wrapText="1"/>
    </xf>
    <xf numFmtId="0" fontId="1" fillId="0" borderId="150" xfId="0" quotePrefix="1" applyFont="1" applyBorder="1" applyAlignment="1">
      <alignment horizontal="center" vertical="center" wrapText="1"/>
    </xf>
    <xf numFmtId="0" fontId="9" fillId="0" borderId="163" xfId="0" applyFont="1" applyBorder="1" applyAlignment="1">
      <alignment horizontal="left" vertical="top" wrapText="1"/>
    </xf>
    <xf numFmtId="0" fontId="8" fillId="0" borderId="99" xfId="0" applyFont="1" applyBorder="1" applyAlignment="1">
      <alignment horizontal="center" vertical="center"/>
    </xf>
    <xf numFmtId="0" fontId="8" fillId="0" borderId="151" xfId="0" quotePrefix="1" applyFont="1" applyBorder="1" applyAlignment="1">
      <alignment horizontal="center" vertical="center" wrapText="1"/>
    </xf>
    <xf numFmtId="0" fontId="8" fillId="0" borderId="110" xfId="0" applyFont="1" applyBorder="1" applyAlignment="1">
      <alignment horizontal="center" vertical="center"/>
    </xf>
    <xf numFmtId="0" fontId="8" fillId="0" borderId="109" xfId="0" applyFont="1" applyBorder="1" applyAlignment="1">
      <alignment horizontal="center" vertical="center"/>
    </xf>
    <xf numFmtId="0" fontId="8" fillId="0" borderId="111" xfId="0" applyFont="1" applyBorder="1" applyAlignment="1">
      <alignment horizontal="center" vertical="center"/>
    </xf>
    <xf numFmtId="0" fontId="8" fillId="0" borderId="112" xfId="0" applyFont="1" applyBorder="1" applyAlignment="1">
      <alignment horizontal="center" vertical="center"/>
    </xf>
    <xf numFmtId="0" fontId="8" fillId="0" borderId="113" xfId="0" applyFont="1" applyBorder="1" applyAlignment="1">
      <alignment horizontal="center" vertical="center"/>
    </xf>
    <xf numFmtId="0" fontId="20" fillId="16" borderId="123" xfId="0" applyFont="1" applyFill="1" applyBorder="1" applyAlignment="1">
      <alignment horizontal="center" vertical="center" wrapText="1"/>
    </xf>
    <xf numFmtId="0" fontId="20" fillId="16" borderId="128" xfId="0" applyFont="1" applyFill="1" applyBorder="1" applyAlignment="1">
      <alignment horizontal="center" vertical="center" wrapText="1"/>
    </xf>
    <xf numFmtId="0" fontId="20" fillId="12" borderId="137" xfId="0" applyFont="1" applyFill="1" applyBorder="1" applyAlignment="1">
      <alignment horizontal="center" vertical="center" wrapText="1"/>
    </xf>
    <xf numFmtId="0" fontId="20" fillId="12" borderId="138" xfId="0" applyFont="1" applyFill="1" applyBorder="1" applyAlignment="1">
      <alignment horizontal="center" vertical="center" wrapText="1"/>
    </xf>
    <xf numFmtId="0" fontId="20" fillId="12" borderId="139" xfId="0" applyFont="1" applyFill="1" applyBorder="1" applyAlignment="1">
      <alignment horizontal="center" vertical="center" wrapText="1"/>
    </xf>
    <xf numFmtId="0" fontId="20" fillId="16" borderId="115" xfId="0" applyFont="1" applyFill="1" applyBorder="1" applyAlignment="1">
      <alignment horizontal="center" vertical="center" wrapText="1"/>
    </xf>
    <xf numFmtId="0" fontId="6" fillId="17" borderId="84" xfId="0" applyFont="1" applyFill="1" applyBorder="1" applyAlignment="1">
      <alignment horizontal="center" vertical="center"/>
    </xf>
    <xf numFmtId="0" fontId="6" fillId="17" borderId="85" xfId="0" applyFont="1" applyFill="1" applyBorder="1" applyAlignment="1">
      <alignment horizontal="center" vertical="center"/>
    </xf>
    <xf numFmtId="0" fontId="6" fillId="17" borderId="86" xfId="0" applyFont="1" applyFill="1" applyBorder="1" applyAlignment="1">
      <alignment horizontal="center" vertical="center"/>
    </xf>
    <xf numFmtId="0" fontId="6" fillId="17" borderId="90" xfId="0" applyFont="1" applyFill="1" applyBorder="1" applyAlignment="1">
      <alignment horizontal="center" vertical="center"/>
    </xf>
    <xf numFmtId="0" fontId="6" fillId="17" borderId="91" xfId="0" applyFont="1" applyFill="1" applyBorder="1" applyAlignment="1">
      <alignment horizontal="center" vertical="center"/>
    </xf>
    <xf numFmtId="0" fontId="6" fillId="17" borderId="92" xfId="0" applyFont="1" applyFill="1" applyBorder="1" applyAlignment="1">
      <alignment horizontal="center" vertical="center"/>
    </xf>
    <xf numFmtId="0" fontId="6" fillId="16" borderId="84" xfId="0" applyFont="1" applyFill="1" applyBorder="1" applyAlignment="1">
      <alignment horizontal="center" vertical="center"/>
    </xf>
    <xf numFmtId="0" fontId="6" fillId="16" borderId="85" xfId="0" applyFont="1" applyFill="1" applyBorder="1" applyAlignment="1">
      <alignment horizontal="center" vertical="center"/>
    </xf>
    <xf numFmtId="0" fontId="6" fillId="16" borderId="86" xfId="0" applyFont="1" applyFill="1" applyBorder="1" applyAlignment="1">
      <alignment horizontal="center" vertical="center"/>
    </xf>
    <xf numFmtId="0" fontId="6" fillId="16" borderId="90" xfId="0" applyFont="1" applyFill="1" applyBorder="1" applyAlignment="1">
      <alignment horizontal="center" vertical="center"/>
    </xf>
    <xf numFmtId="0" fontId="6" fillId="16" borderId="91" xfId="0" applyFont="1" applyFill="1" applyBorder="1" applyAlignment="1">
      <alignment horizontal="center" vertical="center"/>
    </xf>
    <xf numFmtId="0" fontId="6" fillId="16" borderId="92" xfId="0" applyFont="1" applyFill="1" applyBorder="1" applyAlignment="1">
      <alignment horizontal="center" vertical="center"/>
    </xf>
    <xf numFmtId="0" fontId="8" fillId="0" borderId="151" xfId="0" applyFont="1" applyBorder="1" applyAlignment="1">
      <alignment horizontal="left" vertical="center" wrapText="1"/>
    </xf>
    <xf numFmtId="0" fontId="8" fillId="0" borderId="110" xfId="0" applyFont="1" applyBorder="1" applyAlignment="1">
      <alignment horizontal="left" vertical="center"/>
    </xf>
    <xf numFmtId="0" fontId="6" fillId="18" borderId="182" xfId="0" applyFont="1" applyFill="1" applyBorder="1" applyAlignment="1">
      <alignment horizontal="center" vertical="center"/>
    </xf>
    <xf numFmtId="0" fontId="6" fillId="18" borderId="183" xfId="0" applyFont="1" applyFill="1" applyBorder="1" applyAlignment="1">
      <alignment horizontal="center" vertical="center"/>
    </xf>
    <xf numFmtId="0" fontId="6" fillId="18" borderId="184" xfId="0" applyFont="1" applyFill="1" applyBorder="1" applyAlignment="1">
      <alignment horizontal="center" vertical="center"/>
    </xf>
    <xf numFmtId="0" fontId="6" fillId="18" borderId="185" xfId="0" applyFont="1" applyFill="1" applyBorder="1" applyAlignment="1">
      <alignment horizontal="center" vertical="center"/>
    </xf>
    <xf numFmtId="0" fontId="6" fillId="18" borderId="186" xfId="0" applyFont="1" applyFill="1" applyBorder="1" applyAlignment="1">
      <alignment horizontal="center" vertical="center"/>
    </xf>
    <xf numFmtId="0" fontId="6" fillId="18" borderId="187" xfId="0" applyFont="1" applyFill="1" applyBorder="1" applyAlignment="1">
      <alignment horizontal="center" vertical="center"/>
    </xf>
    <xf numFmtId="0" fontId="27" fillId="16" borderId="84" xfId="9" applyFont="1" applyFill="1" applyBorder="1" applyAlignment="1">
      <alignment horizontal="center" vertical="center"/>
    </xf>
    <xf numFmtId="0" fontId="27" fillId="16" borderId="85" xfId="9" applyFont="1" applyFill="1" applyBorder="1" applyAlignment="1">
      <alignment horizontal="center" vertical="center"/>
    </xf>
    <xf numFmtId="0" fontId="27" fillId="16" borderId="86" xfId="9" applyFont="1" applyFill="1" applyBorder="1" applyAlignment="1">
      <alignment horizontal="center" vertical="center"/>
    </xf>
    <xf numFmtId="0" fontId="27" fillId="16" borderId="90" xfId="9" applyFont="1" applyFill="1" applyBorder="1" applyAlignment="1">
      <alignment horizontal="center" vertical="center"/>
    </xf>
    <xf numFmtId="0" fontId="27" fillId="16" borderId="91" xfId="9" applyFont="1" applyFill="1" applyBorder="1" applyAlignment="1">
      <alignment horizontal="center" vertical="center"/>
    </xf>
    <xf numFmtId="0" fontId="27" fillId="16" borderId="92" xfId="9" applyFont="1" applyFill="1" applyBorder="1" applyAlignment="1">
      <alignment horizontal="center" vertical="center"/>
    </xf>
    <xf numFmtId="0" fontId="20" fillId="15" borderId="142" xfId="0" applyFont="1" applyFill="1" applyBorder="1" applyAlignment="1">
      <alignment horizontal="center" vertical="center" wrapText="1"/>
    </xf>
    <xf numFmtId="0" fontId="20" fillId="15" borderId="145" xfId="0" applyFont="1" applyFill="1" applyBorder="1" applyAlignment="1">
      <alignment horizontal="center" vertical="center" wrapText="1"/>
    </xf>
    <xf numFmtId="0" fontId="1" fillId="0" borderId="140" xfId="0" applyFont="1" applyBorder="1" applyAlignment="1">
      <alignment horizontal="center" vertical="center" wrapText="1"/>
    </xf>
    <xf numFmtId="0" fontId="1" fillId="0" borderId="141" xfId="0" applyFont="1" applyBorder="1" applyAlignment="1">
      <alignment horizontal="center" vertical="center" wrapText="1"/>
    </xf>
    <xf numFmtId="0" fontId="1" fillId="0" borderId="147" xfId="0" applyFont="1" applyBorder="1" applyAlignment="1">
      <alignment horizontal="center" vertical="center" wrapText="1"/>
    </xf>
    <xf numFmtId="0" fontId="1" fillId="0" borderId="143" xfId="0" applyFont="1" applyBorder="1" applyAlignment="1">
      <alignment horizontal="center" vertical="center" wrapText="1"/>
    </xf>
    <xf numFmtId="0" fontId="1" fillId="0" borderId="144" xfId="0" applyFont="1" applyBorder="1" applyAlignment="1">
      <alignment horizontal="center" vertical="center" wrapText="1"/>
    </xf>
    <xf numFmtId="0" fontId="1" fillId="0" borderId="150" xfId="0" applyFont="1" applyBorder="1" applyAlignment="1">
      <alignment horizontal="center" vertical="center" wrapText="1"/>
    </xf>
    <xf numFmtId="0" fontId="8" fillId="0" borderId="157" xfId="0" applyFont="1" applyBorder="1" applyAlignment="1">
      <alignment horizontal="center" vertical="center" wrapText="1"/>
    </xf>
    <xf numFmtId="0" fontId="20" fillId="15" borderId="123" xfId="0" applyFont="1" applyFill="1" applyBorder="1" applyAlignment="1">
      <alignment horizontal="center" vertical="center" wrapText="1"/>
    </xf>
    <xf numFmtId="0" fontId="20" fillId="15" borderId="128" xfId="0" applyFont="1" applyFill="1" applyBorder="1" applyAlignment="1">
      <alignment horizontal="center" vertical="center" wrapText="1"/>
    </xf>
    <xf numFmtId="0" fontId="20" fillId="15" borderId="121" xfId="0" applyFont="1" applyFill="1" applyBorder="1" applyAlignment="1">
      <alignment horizontal="center" vertical="center" wrapText="1"/>
    </xf>
    <xf numFmtId="0" fontId="26" fillId="0" borderId="107" xfId="0" quotePrefix="1" applyFont="1" applyBorder="1" applyAlignment="1">
      <alignment horizontal="center" vertical="center" wrapText="1"/>
    </xf>
    <xf numFmtId="0" fontId="26" fillId="0" borderId="108" xfId="0" quotePrefix="1" applyFont="1" applyBorder="1" applyAlignment="1">
      <alignment horizontal="center" vertical="center" wrapText="1"/>
    </xf>
    <xf numFmtId="0" fontId="26" fillId="0" borderId="99" xfId="0" quotePrefix="1" applyFont="1" applyBorder="1" applyAlignment="1">
      <alignment horizontal="center" vertical="center" wrapText="1"/>
    </xf>
    <xf numFmtId="0" fontId="26" fillId="0" borderId="110" xfId="0" quotePrefix="1" applyFont="1" applyBorder="1" applyAlignment="1">
      <alignment horizontal="center" vertical="center" wrapText="1"/>
    </xf>
    <xf numFmtId="0" fontId="12" fillId="0" borderId="140" xfId="0" quotePrefix="1" applyFont="1" applyBorder="1" applyAlignment="1">
      <alignment horizontal="center" vertical="center" wrapText="1"/>
    </xf>
    <xf numFmtId="0" fontId="12" fillId="0" borderId="141" xfId="0" quotePrefix="1" applyFont="1" applyBorder="1" applyAlignment="1">
      <alignment horizontal="center" vertical="center" wrapText="1"/>
    </xf>
    <xf numFmtId="0" fontId="12" fillId="0" borderId="147" xfId="0" quotePrefix="1" applyFont="1" applyBorder="1" applyAlignment="1">
      <alignment horizontal="center" vertical="center" wrapText="1"/>
    </xf>
    <xf numFmtId="0" fontId="12" fillId="0" borderId="143" xfId="0" quotePrefix="1" applyFont="1" applyBorder="1" applyAlignment="1">
      <alignment horizontal="center" vertical="center" wrapText="1"/>
    </xf>
    <xf numFmtId="0" fontId="12" fillId="0" borderId="144" xfId="0" quotePrefix="1" applyFont="1" applyBorder="1" applyAlignment="1">
      <alignment horizontal="center" vertical="center" wrapText="1"/>
    </xf>
    <xf numFmtId="0" fontId="12" fillId="0" borderId="150" xfId="0" quotePrefix="1" applyFont="1" applyBorder="1" applyAlignment="1">
      <alignment horizontal="center" vertical="center" wrapText="1"/>
    </xf>
    <xf numFmtId="0" fontId="20" fillId="12" borderId="117" xfId="0" applyFont="1" applyFill="1" applyBorder="1" applyAlignment="1">
      <alignment horizontal="center" vertical="center" wrapText="1"/>
    </xf>
    <xf numFmtId="0" fontId="20" fillId="12" borderId="132" xfId="0" applyFont="1" applyFill="1" applyBorder="1" applyAlignment="1">
      <alignment horizontal="center" vertical="center" wrapText="1"/>
    </xf>
    <xf numFmtId="0" fontId="20" fillId="12" borderId="116" xfId="0" applyFont="1" applyFill="1" applyBorder="1" applyAlignment="1">
      <alignment horizontal="center" vertical="center" wrapText="1"/>
    </xf>
    <xf numFmtId="0" fontId="20" fillId="12" borderId="164" xfId="0" applyFont="1" applyFill="1" applyBorder="1" applyAlignment="1">
      <alignment horizontal="center" vertical="center" wrapText="1"/>
    </xf>
    <xf numFmtId="0" fontId="20" fillId="15" borderId="137" xfId="0" applyFont="1" applyFill="1" applyBorder="1" applyAlignment="1">
      <alignment horizontal="center" vertical="center" wrapText="1"/>
    </xf>
    <xf numFmtId="0" fontId="20" fillId="15" borderId="149" xfId="0" applyFont="1" applyFill="1" applyBorder="1" applyAlignment="1">
      <alignment horizontal="center" vertical="center" wrapText="1"/>
    </xf>
    <xf numFmtId="0" fontId="8" fillId="0" borderId="0" xfId="0" applyFont="1" applyAlignment="1">
      <alignment vertical="center"/>
    </xf>
    <xf numFmtId="0" fontId="8" fillId="0" borderId="0" xfId="0" applyFont="1" applyAlignment="1">
      <alignment horizontal="left" vertical="center"/>
    </xf>
    <xf numFmtId="0" fontId="25" fillId="0" borderId="0" xfId="9" applyBorder="1" applyAlignment="1">
      <alignment horizontal="center" vertical="center"/>
    </xf>
    <xf numFmtId="0" fontId="25" fillId="0" borderId="0" xfId="9" applyAlignment="1">
      <alignment horizontal="center" vertical="center"/>
    </xf>
    <xf numFmtId="0" fontId="44" fillId="2" borderId="84" xfId="10" applyFont="1" applyFill="1" applyBorder="1" applyAlignment="1">
      <alignment horizontal="center" vertical="center"/>
    </xf>
    <xf numFmtId="0" fontId="43" fillId="0" borderId="85" xfId="10" applyFont="1" applyBorder="1"/>
    <xf numFmtId="0" fontId="43" fillId="0" borderId="86" xfId="10" applyFont="1" applyBorder="1"/>
    <xf numFmtId="0" fontId="43" fillId="0" borderId="90" xfId="10" applyFont="1" applyBorder="1"/>
    <xf numFmtId="0" fontId="43" fillId="0" borderId="91" xfId="10" applyFont="1" applyBorder="1"/>
    <xf numFmtId="0" fontId="43" fillId="0" borderId="92" xfId="10" applyFont="1" applyBorder="1"/>
    <xf numFmtId="0" fontId="40" fillId="0" borderId="260" xfId="10" applyBorder="1" applyAlignment="1">
      <alignment horizontal="center" wrapText="1"/>
    </xf>
    <xf numFmtId="0" fontId="40" fillId="0" borderId="201" xfId="10" applyBorder="1" applyAlignment="1">
      <alignment horizontal="center" wrapText="1"/>
    </xf>
    <xf numFmtId="0" fontId="40" fillId="0" borderId="212" xfId="10" applyBorder="1" applyAlignment="1">
      <alignment horizontal="center" wrapText="1"/>
    </xf>
    <xf numFmtId="0" fontId="45" fillId="2" borderId="170" xfId="10" applyFont="1" applyFill="1" applyBorder="1" applyAlignment="1">
      <alignment horizontal="center"/>
    </xf>
    <xf numFmtId="0" fontId="43" fillId="0" borderId="171" xfId="10" applyFont="1" applyBorder="1"/>
    <xf numFmtId="0" fontId="43" fillId="0" borderId="95" xfId="10" applyFont="1" applyBorder="1"/>
    <xf numFmtId="0" fontId="52" fillId="0" borderId="259" xfId="10" applyFont="1" applyBorder="1" applyAlignment="1">
      <alignment horizontal="center" vertical="center"/>
    </xf>
    <xf numFmtId="0" fontId="52" fillId="0" borderId="15" xfId="10" applyFont="1" applyBorder="1" applyAlignment="1">
      <alignment horizontal="center" vertical="center"/>
    </xf>
    <xf numFmtId="0" fontId="52" fillId="0" borderId="258" xfId="10" applyFont="1" applyBorder="1" applyAlignment="1">
      <alignment horizontal="center" vertical="center"/>
    </xf>
    <xf numFmtId="0" fontId="52" fillId="0" borderId="19" xfId="10" applyFont="1" applyBorder="1" applyAlignment="1">
      <alignment horizontal="center" vertical="center"/>
    </xf>
    <xf numFmtId="0" fontId="52" fillId="0" borderId="259" xfId="10" applyFont="1" applyBorder="1" applyAlignment="1">
      <alignment horizontal="center" vertical="center" wrapText="1"/>
    </xf>
    <xf numFmtId="0" fontId="52" fillId="0" borderId="15" xfId="10" applyFont="1" applyBorder="1" applyAlignment="1">
      <alignment horizontal="center" vertical="center" wrapText="1"/>
    </xf>
    <xf numFmtId="0" fontId="52" fillId="0" borderId="90" xfId="10" applyFont="1" applyBorder="1" applyAlignment="1">
      <alignment horizontal="center" vertical="center" wrapText="1"/>
    </xf>
    <xf numFmtId="0" fontId="52" fillId="0" borderId="210" xfId="10" applyFont="1" applyBorder="1" applyAlignment="1">
      <alignment horizontal="center" vertical="center" wrapText="1"/>
    </xf>
    <xf numFmtId="0" fontId="52" fillId="0" borderId="84" xfId="10" applyFont="1" applyBorder="1" applyAlignment="1">
      <alignment horizontal="center" vertical="center"/>
    </xf>
    <xf numFmtId="0" fontId="52" fillId="0" borderId="207" xfId="10" applyFont="1" applyBorder="1" applyAlignment="1">
      <alignment horizontal="center" vertical="center"/>
    </xf>
    <xf numFmtId="0" fontId="71" fillId="2" borderId="84" xfId="10" applyFont="1" applyFill="1" applyBorder="1" applyAlignment="1">
      <alignment horizontal="center" vertical="center"/>
    </xf>
    <xf numFmtId="0" fontId="71" fillId="2" borderId="85" xfId="10" applyFont="1" applyFill="1" applyBorder="1" applyAlignment="1">
      <alignment horizontal="center" vertical="center"/>
    </xf>
    <xf numFmtId="0" fontId="71" fillId="2" borderId="86" xfId="10" applyFont="1" applyFill="1" applyBorder="1" applyAlignment="1">
      <alignment horizontal="center" vertical="center"/>
    </xf>
    <xf numFmtId="0" fontId="71" fillId="2" borderId="93" xfId="10" applyFont="1" applyFill="1" applyBorder="1" applyAlignment="1">
      <alignment horizontal="center" vertical="center"/>
    </xf>
    <xf numFmtId="0" fontId="71" fillId="2" borderId="0" xfId="10" applyFont="1" applyFill="1" applyAlignment="1">
      <alignment horizontal="center" vertical="center"/>
    </xf>
    <xf numFmtId="0" fontId="71" fillId="2" borderId="94" xfId="10" applyFont="1" applyFill="1" applyBorder="1" applyAlignment="1">
      <alignment horizontal="center" vertical="center"/>
    </xf>
    <xf numFmtId="0" fontId="76" fillId="2" borderId="84" xfId="10" applyFont="1" applyFill="1" applyBorder="1" applyAlignment="1">
      <alignment horizontal="center" vertical="center"/>
    </xf>
    <xf numFmtId="0" fontId="43" fillId="0" borderId="93" xfId="10" applyFont="1" applyBorder="1"/>
    <xf numFmtId="0" fontId="43" fillId="0" borderId="0" xfId="10" applyFont="1"/>
    <xf numFmtId="0" fontId="43" fillId="0" borderId="94" xfId="10" applyFont="1" applyBorder="1"/>
    <xf numFmtId="165" fontId="48" fillId="3" borderId="209" xfId="10" applyNumberFormat="1" applyFont="1" applyFill="1" applyBorder="1" applyAlignment="1">
      <alignment horizontal="center" vertical="center" wrapText="1"/>
    </xf>
    <xf numFmtId="165" fontId="48" fillId="3" borderId="212" xfId="10" applyNumberFormat="1" applyFont="1" applyFill="1" applyBorder="1" applyAlignment="1">
      <alignment horizontal="center" vertical="center" wrapText="1"/>
    </xf>
    <xf numFmtId="165" fontId="48" fillId="3" borderId="84" xfId="10" applyNumberFormat="1" applyFont="1" applyFill="1" applyBorder="1" applyAlignment="1">
      <alignment horizontal="center" vertical="center"/>
    </xf>
    <xf numFmtId="165" fontId="48" fillId="3" borderId="207" xfId="10" applyNumberFormat="1" applyFont="1" applyFill="1" applyBorder="1" applyAlignment="1">
      <alignment horizontal="center" vertical="center"/>
    </xf>
    <xf numFmtId="165" fontId="48" fillId="3" borderId="90" xfId="10" applyNumberFormat="1" applyFont="1" applyFill="1" applyBorder="1" applyAlignment="1">
      <alignment horizontal="center" vertical="center"/>
    </xf>
    <xf numFmtId="165" fontId="48" fillId="3" borderId="210" xfId="10" applyNumberFormat="1" applyFont="1" applyFill="1" applyBorder="1" applyAlignment="1">
      <alignment horizontal="center" vertical="center"/>
    </xf>
    <xf numFmtId="0" fontId="49" fillId="4" borderId="222" xfId="10" applyFont="1" applyFill="1" applyBorder="1" applyAlignment="1">
      <alignment horizontal="center" vertical="center"/>
    </xf>
    <xf numFmtId="0" fontId="49" fillId="4" borderId="223" xfId="10" applyFont="1" applyFill="1" applyBorder="1" applyAlignment="1">
      <alignment horizontal="center" vertical="center"/>
    </xf>
    <xf numFmtId="165" fontId="50" fillId="27" borderId="13" xfId="10" applyNumberFormat="1" applyFont="1" applyFill="1" applyBorder="1" applyAlignment="1">
      <alignment horizontal="center" vertical="center"/>
    </xf>
    <xf numFmtId="165" fontId="50" fillId="27" borderId="7" xfId="10" applyNumberFormat="1" applyFont="1" applyFill="1" applyBorder="1" applyAlignment="1">
      <alignment horizontal="center" vertical="center"/>
    </xf>
    <xf numFmtId="167" fontId="48" fillId="33" borderId="4" xfId="10" applyNumberFormat="1" applyFont="1" applyFill="1" applyBorder="1" applyAlignment="1">
      <alignment horizontal="center" vertical="center"/>
    </xf>
    <xf numFmtId="167" fontId="48" fillId="33" borderId="2" xfId="10" applyNumberFormat="1" applyFont="1" applyFill="1" applyBorder="1" applyAlignment="1">
      <alignment horizontal="center" vertical="center"/>
    </xf>
    <xf numFmtId="165" fontId="74" fillId="0" borderId="221" xfId="10" applyNumberFormat="1" applyFont="1" applyBorder="1" applyAlignment="1">
      <alignment horizontal="center" vertical="center" wrapText="1"/>
    </xf>
    <xf numFmtId="165" fontId="74" fillId="0" borderId="224" xfId="10" applyNumberFormat="1" applyFont="1" applyBorder="1" applyAlignment="1">
      <alignment horizontal="center" vertical="center" wrapText="1"/>
    </xf>
    <xf numFmtId="0" fontId="40" fillId="0" borderId="233" xfId="10" applyBorder="1" applyAlignment="1">
      <alignment horizontal="center" vertical="center"/>
    </xf>
    <xf numFmtId="0" fontId="40" fillId="0" borderId="234" xfId="10" applyBorder="1" applyAlignment="1">
      <alignment horizontal="center" vertical="center"/>
    </xf>
    <xf numFmtId="0" fontId="40" fillId="0" borderId="235" xfId="10" applyBorder="1" applyAlignment="1">
      <alignment horizontal="center" vertical="center"/>
    </xf>
    <xf numFmtId="0" fontId="40" fillId="0" borderId="236" xfId="10" applyBorder="1" applyAlignment="1">
      <alignment horizontal="center" vertical="center"/>
    </xf>
    <xf numFmtId="0" fontId="40" fillId="0" borderId="237" xfId="10" applyBorder="1" applyAlignment="1">
      <alignment horizontal="center" vertical="center"/>
    </xf>
    <xf numFmtId="0" fontId="18" fillId="0" borderId="238" xfId="10" applyFont="1" applyBorder="1" applyAlignment="1">
      <alignment horizontal="center" vertical="center"/>
    </xf>
    <xf numFmtId="0" fontId="18" fillId="0" borderId="196" xfId="10" applyFont="1" applyBorder="1" applyAlignment="1">
      <alignment horizontal="center" vertical="center"/>
    </xf>
    <xf numFmtId="0" fontId="18" fillId="0" borderId="197" xfId="10" applyFont="1" applyBorder="1" applyAlignment="1">
      <alignment horizontal="center" vertical="center"/>
    </xf>
    <xf numFmtId="0" fontId="40" fillId="0" borderId="195" xfId="10" applyBorder="1" applyAlignment="1">
      <alignment horizontal="center" vertical="center"/>
    </xf>
    <xf numFmtId="0" fontId="40" fillId="0" borderId="196" xfId="10" applyBorder="1" applyAlignment="1">
      <alignment horizontal="center" vertical="center"/>
    </xf>
    <xf numFmtId="0" fontId="40" fillId="0" borderId="239" xfId="10" applyBorder="1" applyAlignment="1">
      <alignment horizontal="center" vertical="center"/>
    </xf>
    <xf numFmtId="0" fontId="18" fillId="0" borderId="240" xfId="10" applyFont="1" applyBorder="1" applyAlignment="1">
      <alignment horizontal="center" vertical="center"/>
    </xf>
    <xf numFmtId="0" fontId="18" fillId="0" borderId="241" xfId="10" applyFont="1" applyBorder="1" applyAlignment="1">
      <alignment horizontal="center" vertical="center"/>
    </xf>
    <xf numFmtId="0" fontId="18" fillId="0" borderId="242" xfId="10" applyFont="1" applyBorder="1" applyAlignment="1">
      <alignment horizontal="center" vertical="center"/>
    </xf>
    <xf numFmtId="0" fontId="40" fillId="0" borderId="243" xfId="10" applyBorder="1" applyAlignment="1">
      <alignment horizontal="center" vertical="center"/>
    </xf>
    <xf numFmtId="0" fontId="40" fillId="0" borderId="241" xfId="10" applyBorder="1" applyAlignment="1">
      <alignment horizontal="center" vertical="center"/>
    </xf>
    <xf numFmtId="0" fontId="40" fillId="0" borderId="244" xfId="10" applyBorder="1" applyAlignment="1">
      <alignment horizontal="center" vertical="center"/>
    </xf>
    <xf numFmtId="0" fontId="10" fillId="2" borderId="84" xfId="10" applyFont="1" applyFill="1" applyBorder="1" applyAlignment="1">
      <alignment horizontal="center" vertical="center" wrapText="1"/>
    </xf>
    <xf numFmtId="0" fontId="10" fillId="2" borderId="85" xfId="10" applyFont="1" applyFill="1" applyBorder="1" applyAlignment="1">
      <alignment horizontal="center" vertical="center" wrapText="1"/>
    </xf>
    <xf numFmtId="0" fontId="10" fillId="2" borderId="86" xfId="10" applyFont="1" applyFill="1" applyBorder="1" applyAlignment="1">
      <alignment horizontal="center" vertical="center" wrapText="1"/>
    </xf>
    <xf numFmtId="0" fontId="10" fillId="2" borderId="90" xfId="10" applyFont="1" applyFill="1" applyBorder="1" applyAlignment="1">
      <alignment horizontal="center" vertical="center" wrapText="1"/>
    </xf>
    <xf numFmtId="0" fontId="10" fillId="2" borderId="91" xfId="10" applyFont="1" applyFill="1" applyBorder="1" applyAlignment="1">
      <alignment horizontal="center" vertical="center" wrapText="1"/>
    </xf>
    <xf numFmtId="0" fontId="10" fillId="2" borderId="92" xfId="10" applyFont="1" applyFill="1" applyBorder="1" applyAlignment="1">
      <alignment horizontal="center" vertical="center" wrapText="1"/>
    </xf>
    <xf numFmtId="0" fontId="18" fillId="35" borderId="84" xfId="10" applyFont="1" applyFill="1" applyBorder="1" applyAlignment="1">
      <alignment horizontal="center" vertical="center" wrapText="1"/>
    </xf>
    <xf numFmtId="0" fontId="18" fillId="35" borderId="85" xfId="10" applyFont="1" applyFill="1" applyBorder="1" applyAlignment="1">
      <alignment horizontal="center" vertical="center" wrapText="1"/>
    </xf>
    <xf numFmtId="0" fontId="18" fillId="35" borderId="86" xfId="10" applyFont="1" applyFill="1" applyBorder="1" applyAlignment="1">
      <alignment horizontal="center" vertical="center" wrapText="1"/>
    </xf>
    <xf numFmtId="0" fontId="18" fillId="35" borderId="93" xfId="10" applyFont="1" applyFill="1" applyBorder="1" applyAlignment="1">
      <alignment horizontal="center" vertical="center" wrapText="1"/>
    </xf>
    <xf numFmtId="0" fontId="18" fillId="35" borderId="0" xfId="10" applyFont="1" applyFill="1" applyAlignment="1">
      <alignment horizontal="center" vertical="center" wrapText="1"/>
    </xf>
    <xf numFmtId="0" fontId="18" fillId="35" borderId="94" xfId="10" applyFont="1" applyFill="1" applyBorder="1" applyAlignment="1">
      <alignment horizontal="center" vertical="center" wrapText="1"/>
    </xf>
    <xf numFmtId="0" fontId="18" fillId="6" borderId="93" xfId="10" applyFont="1" applyFill="1" applyBorder="1" applyAlignment="1">
      <alignment horizontal="center" vertical="center" wrapText="1"/>
    </xf>
    <xf numFmtId="0" fontId="18" fillId="6" borderId="0" xfId="10" applyFont="1" applyFill="1" applyAlignment="1">
      <alignment horizontal="center" vertical="center" wrapText="1"/>
    </xf>
    <xf numFmtId="0" fontId="18" fillId="6" borderId="94" xfId="10" applyFont="1" applyFill="1" applyBorder="1" applyAlignment="1">
      <alignment horizontal="center" vertical="center" wrapText="1"/>
    </xf>
    <xf numFmtId="0" fontId="40" fillId="6" borderId="93" xfId="10" applyFill="1" applyBorder="1" applyAlignment="1">
      <alignment horizontal="center" wrapText="1"/>
    </xf>
    <xf numFmtId="0" fontId="40" fillId="6" borderId="0" xfId="10" applyFill="1" applyAlignment="1">
      <alignment horizontal="center" wrapText="1"/>
    </xf>
    <xf numFmtId="0" fontId="40" fillId="6" borderId="94" xfId="10" applyFill="1" applyBorder="1" applyAlignment="1">
      <alignment horizontal="center" wrapText="1"/>
    </xf>
    <xf numFmtId="0" fontId="40" fillId="6" borderId="90" xfId="10" applyFill="1" applyBorder="1" applyAlignment="1">
      <alignment horizontal="center" wrapText="1"/>
    </xf>
    <xf numFmtId="0" fontId="40" fillId="6" borderId="91" xfId="10" applyFill="1" applyBorder="1" applyAlignment="1">
      <alignment horizontal="center" wrapText="1"/>
    </xf>
    <xf numFmtId="0" fontId="40" fillId="6" borderId="92" xfId="10" applyFill="1" applyBorder="1" applyAlignment="1">
      <alignment horizontal="center" wrapText="1"/>
    </xf>
    <xf numFmtId="0" fontId="10" fillId="34" borderId="84" xfId="10" applyFont="1" applyFill="1" applyBorder="1" applyAlignment="1">
      <alignment horizontal="center" vertical="center"/>
    </xf>
    <xf numFmtId="0" fontId="10" fillId="34" borderId="85" xfId="10" applyFont="1" applyFill="1" applyBorder="1" applyAlignment="1">
      <alignment horizontal="center" vertical="center"/>
    </xf>
    <xf numFmtId="0" fontId="10" fillId="34" borderId="86" xfId="10" applyFont="1" applyFill="1" applyBorder="1" applyAlignment="1">
      <alignment horizontal="center" vertical="center"/>
    </xf>
    <xf numFmtId="0" fontId="10" fillId="34" borderId="90" xfId="10" applyFont="1" applyFill="1" applyBorder="1" applyAlignment="1">
      <alignment horizontal="center" vertical="center"/>
    </xf>
    <xf numFmtId="0" fontId="10" fillId="34" borderId="91" xfId="10" applyFont="1" applyFill="1" applyBorder="1" applyAlignment="1">
      <alignment horizontal="center" vertical="center"/>
    </xf>
    <xf numFmtId="0" fontId="10" fillId="34" borderId="92" xfId="10" applyFont="1" applyFill="1" applyBorder="1" applyAlignment="1">
      <alignment horizontal="center" vertical="center"/>
    </xf>
    <xf numFmtId="0" fontId="40" fillId="0" borderId="16" xfId="10" applyBorder="1" applyAlignment="1">
      <alignment horizontal="center" wrapText="1"/>
    </xf>
    <xf numFmtId="0" fontId="40" fillId="0" borderId="15" xfId="10" applyBorder="1" applyAlignment="1">
      <alignment horizontal="center" wrapText="1"/>
    </xf>
    <xf numFmtId="0" fontId="40" fillId="0" borderId="211" xfId="10" applyBorder="1" applyAlignment="1">
      <alignment horizontal="center" wrapText="1"/>
    </xf>
    <xf numFmtId="0" fontId="40" fillId="0" borderId="210" xfId="10" applyBorder="1" applyAlignment="1">
      <alignment horizontal="center" wrapText="1"/>
    </xf>
    <xf numFmtId="0" fontId="40" fillId="0" borderId="17" xfId="10" applyBorder="1" applyAlignment="1">
      <alignment horizontal="center" wrapText="1"/>
    </xf>
    <xf numFmtId="0" fontId="40" fillId="0" borderId="19" xfId="10" applyBorder="1" applyAlignment="1">
      <alignment horizontal="center" wrapText="1"/>
    </xf>
    <xf numFmtId="0" fontId="52" fillId="0" borderId="258" xfId="10" applyFont="1" applyBorder="1" applyAlignment="1">
      <alignment horizontal="center" vertical="center" wrapText="1"/>
    </xf>
    <xf numFmtId="0" fontId="52" fillId="0" borderId="19" xfId="10" applyFont="1" applyBorder="1" applyAlignment="1">
      <alignment horizontal="center" vertical="center" wrapText="1"/>
    </xf>
    <xf numFmtId="165" fontId="48" fillId="3" borderId="258" xfId="10" applyNumberFormat="1" applyFont="1" applyFill="1" applyBorder="1" applyAlignment="1">
      <alignment horizontal="center" vertical="center"/>
    </xf>
    <xf numFmtId="165" fontId="48" fillId="3" borderId="19" xfId="10" applyNumberFormat="1" applyFont="1" applyFill="1" applyBorder="1" applyAlignment="1">
      <alignment horizontal="center" vertical="center"/>
    </xf>
    <xf numFmtId="165" fontId="48" fillId="3" borderId="208" xfId="10" applyNumberFormat="1" applyFont="1" applyFill="1" applyBorder="1" applyAlignment="1">
      <alignment horizontal="center" vertical="center" wrapText="1"/>
    </xf>
    <xf numFmtId="165" fontId="48" fillId="3" borderId="207" xfId="10" applyNumberFormat="1" applyFont="1" applyFill="1" applyBorder="1" applyAlignment="1">
      <alignment horizontal="center" vertical="center" wrapText="1"/>
    </xf>
    <xf numFmtId="165" fontId="48" fillId="3" borderId="17" xfId="10" applyNumberFormat="1" applyFont="1" applyFill="1" applyBorder="1" applyAlignment="1">
      <alignment horizontal="center" vertical="center" wrapText="1"/>
    </xf>
    <xf numFmtId="165" fontId="48" fillId="3" borderId="19" xfId="10" applyNumberFormat="1" applyFont="1" applyFill="1" applyBorder="1" applyAlignment="1">
      <alignment horizontal="center" vertical="center" wrapText="1"/>
    </xf>
    <xf numFmtId="165" fontId="48" fillId="3" borderId="201" xfId="10" applyNumberFormat="1" applyFont="1" applyFill="1" applyBorder="1" applyAlignment="1">
      <alignment horizontal="center" vertical="center" wrapText="1"/>
    </xf>
    <xf numFmtId="0" fontId="18" fillId="0" borderId="93" xfId="10" applyFont="1" applyBorder="1" applyAlignment="1">
      <alignment horizontal="center"/>
    </xf>
    <xf numFmtId="0" fontId="18" fillId="0" borderId="0" xfId="10" applyFont="1" applyAlignment="1">
      <alignment horizontal="center"/>
    </xf>
    <xf numFmtId="0" fontId="18" fillId="0" borderId="94" xfId="10" applyFont="1" applyBorder="1" applyAlignment="1">
      <alignment horizontal="center"/>
    </xf>
    <xf numFmtId="0" fontId="52" fillId="0" borderId="84" xfId="10" applyFont="1" applyBorder="1" applyAlignment="1">
      <alignment horizontal="center"/>
    </xf>
    <xf numFmtId="0" fontId="52" fillId="0" borderId="85" xfId="10" applyFont="1" applyBorder="1" applyAlignment="1">
      <alignment horizontal="center"/>
    </xf>
    <xf numFmtId="0" fontId="52" fillId="0" borderId="86" xfId="10" applyFont="1" applyBorder="1" applyAlignment="1">
      <alignment horizontal="center"/>
    </xf>
    <xf numFmtId="0" fontId="52" fillId="0" borderId="252" xfId="10" applyFont="1" applyBorder="1" applyAlignment="1">
      <alignment horizontal="center"/>
    </xf>
    <xf numFmtId="0" fontId="52" fillId="0" borderId="10" xfId="10" applyFont="1" applyBorder="1" applyAlignment="1">
      <alignment horizontal="center"/>
    </xf>
    <xf numFmtId="0" fontId="52" fillId="0" borderId="253" xfId="10" applyFont="1" applyBorder="1" applyAlignment="1">
      <alignment horizontal="center"/>
    </xf>
    <xf numFmtId="0" fontId="40" fillId="0" borderId="250" xfId="10" applyBorder="1" applyAlignment="1">
      <alignment horizontal="center" vertical="center"/>
    </xf>
    <xf numFmtId="0" fontId="40" fillId="0" borderId="12" xfId="10" applyBorder="1" applyAlignment="1">
      <alignment horizontal="center" vertical="center"/>
    </xf>
    <xf numFmtId="0" fontId="40" fillId="0" borderId="251" xfId="10" applyBorder="1" applyAlignment="1">
      <alignment horizontal="center" vertical="center"/>
    </xf>
    <xf numFmtId="0" fontId="17" fillId="5" borderId="84" xfId="10" applyFont="1" applyFill="1" applyBorder="1" applyAlignment="1">
      <alignment horizontal="center" vertical="top" wrapText="1"/>
    </xf>
    <xf numFmtId="0" fontId="17" fillId="5" borderId="85" xfId="10" applyFont="1" applyFill="1" applyBorder="1" applyAlignment="1">
      <alignment horizontal="center" vertical="top" wrapText="1"/>
    </xf>
    <xf numFmtId="0" fontId="17" fillId="5" borderId="86" xfId="10" applyFont="1" applyFill="1" applyBorder="1" applyAlignment="1">
      <alignment horizontal="center" vertical="top" wrapText="1"/>
    </xf>
    <xf numFmtId="0" fontId="17" fillId="5" borderId="93" xfId="10" applyFont="1" applyFill="1" applyBorder="1" applyAlignment="1">
      <alignment horizontal="center" vertical="top" wrapText="1"/>
    </xf>
    <xf numFmtId="0" fontId="17" fillId="5" borderId="0" xfId="10" applyFont="1" applyFill="1" applyAlignment="1">
      <alignment horizontal="center" vertical="top" wrapText="1"/>
    </xf>
    <xf numFmtId="0" fontId="17" fillId="5" borderId="94" xfId="10" applyFont="1" applyFill="1" applyBorder="1" applyAlignment="1">
      <alignment horizontal="center" vertical="top" wrapText="1"/>
    </xf>
    <xf numFmtId="0" fontId="17" fillId="5" borderId="90" xfId="10" applyFont="1" applyFill="1" applyBorder="1" applyAlignment="1">
      <alignment horizontal="center" vertical="top" wrapText="1"/>
    </xf>
    <xf numFmtId="0" fontId="17" fillId="5" borderId="91" xfId="10" applyFont="1" applyFill="1" applyBorder="1" applyAlignment="1">
      <alignment horizontal="center" vertical="top" wrapText="1"/>
    </xf>
    <xf numFmtId="0" fontId="17" fillId="5" borderId="92" xfId="10" applyFont="1" applyFill="1" applyBorder="1" applyAlignment="1">
      <alignment horizontal="center" vertical="top" wrapText="1"/>
    </xf>
    <xf numFmtId="0" fontId="1" fillId="0" borderId="200" xfId="1" applyBorder="1" applyAlignment="1">
      <alignment horizontal="center" vertical="top" wrapText="1"/>
    </xf>
    <xf numFmtId="0" fontId="1" fillId="0" borderId="192" xfId="1" applyBorder="1" applyAlignment="1">
      <alignment horizontal="center" vertical="top" wrapText="1"/>
    </xf>
    <xf numFmtId="0" fontId="1" fillId="0" borderId="201" xfId="1" applyBorder="1" applyAlignment="1">
      <alignment horizontal="center" vertical="top" wrapText="1"/>
    </xf>
    <xf numFmtId="0" fontId="1" fillId="0" borderId="87" xfId="1" applyBorder="1" applyAlignment="1">
      <alignment horizontal="center" vertical="top" wrapText="1"/>
    </xf>
    <xf numFmtId="0" fontId="1" fillId="0" borderId="88" xfId="1" applyBorder="1" applyAlignment="1">
      <alignment horizontal="center" vertical="top" wrapText="1"/>
    </xf>
    <xf numFmtId="0" fontId="1" fillId="0" borderId="89" xfId="1" applyBorder="1" applyAlignment="1">
      <alignment horizontal="center" vertical="top" wrapText="1"/>
    </xf>
    <xf numFmtId="165" fontId="50" fillId="5" borderId="248" xfId="10" applyNumberFormat="1" applyFont="1" applyFill="1" applyBorder="1" applyAlignment="1">
      <alignment horizontal="center" vertical="center"/>
    </xf>
    <xf numFmtId="165" fontId="50" fillId="5" borderId="229" xfId="10" applyNumberFormat="1" applyFont="1" applyFill="1" applyBorder="1" applyAlignment="1">
      <alignment horizontal="center" vertical="center"/>
    </xf>
    <xf numFmtId="165" fontId="50" fillId="5" borderId="11" xfId="10" applyNumberFormat="1" applyFont="1" applyFill="1" applyBorder="1" applyAlignment="1">
      <alignment horizontal="center" vertical="center"/>
    </xf>
    <xf numFmtId="165" fontId="50" fillId="5" borderId="188" xfId="10" applyNumberFormat="1" applyFont="1" applyFill="1" applyBorder="1" applyAlignment="1">
      <alignment horizontal="center" vertical="center"/>
    </xf>
    <xf numFmtId="165" fontId="50" fillId="5" borderId="246" xfId="10" applyNumberFormat="1" applyFont="1" applyFill="1" applyBorder="1" applyAlignment="1">
      <alignment horizontal="center" vertical="center"/>
    </xf>
    <xf numFmtId="165" fontId="50" fillId="5" borderId="216" xfId="10" applyNumberFormat="1" applyFont="1" applyFill="1" applyBorder="1" applyAlignment="1">
      <alignment horizontal="center" vertical="center"/>
    </xf>
    <xf numFmtId="165" fontId="48" fillId="3" borderId="203" xfId="10" applyNumberFormat="1" applyFont="1" applyFill="1" applyBorder="1" applyAlignment="1">
      <alignment horizontal="center" vertical="center"/>
    </xf>
    <xf numFmtId="165" fontId="48" fillId="3" borderId="204" xfId="10" applyNumberFormat="1" applyFont="1" applyFill="1" applyBorder="1" applyAlignment="1">
      <alignment horizontal="center" vertical="center"/>
    </xf>
    <xf numFmtId="0" fontId="40" fillId="0" borderId="238" xfId="10" applyBorder="1" applyAlignment="1">
      <alignment horizontal="center" vertical="center"/>
    </xf>
    <xf numFmtId="0" fontId="40" fillId="0" borderId="197" xfId="10" applyBorder="1" applyAlignment="1">
      <alignment horizontal="center" vertical="center"/>
    </xf>
    <xf numFmtId="0" fontId="40" fillId="0" borderId="93" xfId="10" applyBorder="1" applyAlignment="1">
      <alignment horizontal="center"/>
    </xf>
    <xf numFmtId="0" fontId="40" fillId="0" borderId="0" xfId="10" applyAlignment="1">
      <alignment horizontal="center"/>
    </xf>
    <xf numFmtId="0" fontId="40" fillId="0" borderId="94" xfId="10" applyBorder="1" applyAlignment="1">
      <alignment horizontal="center"/>
    </xf>
    <xf numFmtId="0" fontId="40" fillId="0" borderId="208" xfId="10" applyBorder="1" applyAlignment="1">
      <alignment horizontal="center" wrapText="1"/>
    </xf>
    <xf numFmtId="0" fontId="40" fillId="0" borderId="207" xfId="10" applyBorder="1" applyAlignment="1">
      <alignment horizontal="center" wrapText="1"/>
    </xf>
    <xf numFmtId="0" fontId="49" fillId="4" borderId="225" xfId="10" applyFont="1" applyFill="1" applyBorder="1" applyAlignment="1">
      <alignment horizontal="center" vertical="center"/>
    </xf>
    <xf numFmtId="165" fontId="50" fillId="27" borderId="6" xfId="10" applyNumberFormat="1" applyFont="1" applyFill="1" applyBorder="1" applyAlignment="1">
      <alignment horizontal="center" vertical="center"/>
    </xf>
    <xf numFmtId="0" fontId="40" fillId="0" borderId="4" xfId="10" applyBorder="1" applyAlignment="1">
      <alignment horizontal="center"/>
    </xf>
    <xf numFmtId="0" fontId="40" fillId="0" borderId="5" xfId="10" applyBorder="1" applyAlignment="1">
      <alignment horizontal="center"/>
    </xf>
    <xf numFmtId="0" fontId="40" fillId="0" borderId="2" xfId="10" applyBorder="1" applyAlignment="1">
      <alignment horizontal="center"/>
    </xf>
    <xf numFmtId="165" fontId="57" fillId="0" borderId="221" xfId="10" applyNumberFormat="1" applyFont="1" applyBorder="1" applyAlignment="1">
      <alignment horizontal="center" vertical="center" wrapText="1"/>
    </xf>
    <xf numFmtId="165" fontId="57" fillId="0" borderId="226" xfId="10" applyNumberFormat="1" applyFont="1" applyBorder="1" applyAlignment="1">
      <alignment horizontal="center" vertical="center" wrapText="1"/>
    </xf>
    <xf numFmtId="165" fontId="57" fillId="0" borderId="224" xfId="10" applyNumberFormat="1" applyFont="1" applyBorder="1" applyAlignment="1">
      <alignment horizontal="center" vertical="center" wrapText="1"/>
    </xf>
    <xf numFmtId="165" fontId="48" fillId="3" borderId="211" xfId="10" applyNumberFormat="1" applyFont="1" applyFill="1" applyBorder="1" applyAlignment="1">
      <alignment horizontal="center" vertical="center" wrapText="1"/>
    </xf>
    <xf numFmtId="165" fontId="48" fillId="3" borderId="210" xfId="10" applyNumberFormat="1" applyFont="1" applyFill="1" applyBorder="1" applyAlignment="1">
      <alignment horizontal="center" vertical="center" wrapText="1"/>
    </xf>
    <xf numFmtId="0" fontId="44" fillId="2" borderId="96" xfId="1" applyFont="1" applyFill="1" applyBorder="1" applyAlignment="1">
      <alignment horizontal="center" vertical="center"/>
    </xf>
    <xf numFmtId="0" fontId="44" fillId="2" borderId="97" xfId="1" applyFont="1" applyFill="1" applyBorder="1" applyAlignment="1">
      <alignment horizontal="center" vertical="center"/>
    </xf>
    <xf numFmtId="0" fontId="44" fillId="2" borderId="98" xfId="1" applyFont="1" applyFill="1" applyBorder="1" applyAlignment="1">
      <alignment horizontal="center" vertical="center"/>
    </xf>
    <xf numFmtId="0" fontId="44" fillId="2" borderId="87" xfId="1" applyFont="1" applyFill="1" applyBorder="1" applyAlignment="1">
      <alignment horizontal="center" vertical="center"/>
    </xf>
    <xf numFmtId="0" fontId="44" fillId="2" borderId="88" xfId="1" applyFont="1" applyFill="1" applyBorder="1" applyAlignment="1">
      <alignment horizontal="center" vertical="center"/>
    </xf>
    <xf numFmtId="0" fontId="44" fillId="2" borderId="89" xfId="1" applyFont="1" applyFill="1" applyBorder="1" applyAlignment="1">
      <alignment horizontal="center" vertical="center"/>
    </xf>
    <xf numFmtId="165" fontId="48" fillId="3" borderId="215" xfId="10" applyNumberFormat="1" applyFont="1" applyFill="1" applyBorder="1" applyAlignment="1">
      <alignment horizontal="center" vertical="center"/>
    </xf>
    <xf numFmtId="165" fontId="48" fillId="3" borderId="262" xfId="10" applyNumberFormat="1" applyFont="1" applyFill="1" applyBorder="1" applyAlignment="1">
      <alignment horizontal="center" vertical="center"/>
    </xf>
    <xf numFmtId="0" fontId="44" fillId="2" borderId="85" xfId="10" applyFont="1" applyFill="1" applyBorder="1" applyAlignment="1">
      <alignment horizontal="center" vertical="center"/>
    </xf>
    <xf numFmtId="0" fontId="44" fillId="2" borderId="86" xfId="10" applyFont="1" applyFill="1" applyBorder="1" applyAlignment="1">
      <alignment horizontal="center" vertical="center"/>
    </xf>
    <xf numFmtId="0" fontId="44" fillId="2" borderId="93" xfId="10" applyFont="1" applyFill="1" applyBorder="1" applyAlignment="1">
      <alignment horizontal="center" vertical="center"/>
    </xf>
    <xf numFmtId="0" fontId="44" fillId="2" borderId="0" xfId="10" applyFont="1" applyFill="1" applyAlignment="1">
      <alignment horizontal="center" vertical="center"/>
    </xf>
    <xf numFmtId="0" fontId="44" fillId="2" borderId="94" xfId="10" applyFont="1" applyFill="1" applyBorder="1" applyAlignment="1">
      <alignment horizontal="center" vertical="center"/>
    </xf>
    <xf numFmtId="0" fontId="52" fillId="5" borderId="254" xfId="10" applyFont="1" applyFill="1" applyBorder="1" applyAlignment="1">
      <alignment horizontal="center"/>
    </xf>
    <xf numFmtId="0" fontId="52" fillId="5" borderId="255" xfId="10" applyFont="1" applyFill="1" applyBorder="1" applyAlignment="1">
      <alignment horizontal="center"/>
    </xf>
    <xf numFmtId="0" fontId="52" fillId="5" borderId="249" xfId="10" applyFont="1" applyFill="1" applyBorder="1" applyAlignment="1">
      <alignment horizontal="center"/>
    </xf>
    <xf numFmtId="0" fontId="18" fillId="0" borderId="250" xfId="10" applyFont="1" applyBorder="1" applyAlignment="1">
      <alignment horizontal="center"/>
    </xf>
    <xf numFmtId="0" fontId="18" fillId="0" borderId="12" xfId="10" applyFont="1" applyBorder="1" applyAlignment="1">
      <alignment horizontal="center"/>
    </xf>
    <xf numFmtId="0" fontId="18" fillId="0" borderId="251" xfId="10" applyFont="1" applyBorder="1" applyAlignment="1">
      <alignment horizontal="center"/>
    </xf>
    <xf numFmtId="0" fontId="18" fillId="0" borderId="250" xfId="10" applyFont="1" applyBorder="1" applyAlignment="1">
      <alignment horizontal="center" vertical="center"/>
    </xf>
    <xf numFmtId="0" fontId="18" fillId="0" borderId="12" xfId="10" applyFont="1" applyBorder="1" applyAlignment="1">
      <alignment horizontal="center" vertical="center"/>
    </xf>
    <xf numFmtId="0" fontId="18" fillId="0" borderId="251" xfId="10" applyFont="1" applyBorder="1" applyAlignment="1">
      <alignment horizontal="center" vertical="center"/>
    </xf>
    <xf numFmtId="167" fontId="50" fillId="0" borderId="215" xfId="10" applyNumberFormat="1" applyFont="1" applyBorder="1" applyAlignment="1">
      <alignment horizontal="center" vertical="center"/>
    </xf>
    <xf numFmtId="167" fontId="50" fillId="0" borderId="9" xfId="10" applyNumberFormat="1" applyFont="1" applyBorder="1" applyAlignment="1">
      <alignment horizontal="center" vertical="center"/>
    </xf>
    <xf numFmtId="167" fontId="50" fillId="0" borderId="228" xfId="10" applyNumberFormat="1" applyFont="1" applyBorder="1" applyAlignment="1">
      <alignment horizontal="center" vertical="center"/>
    </xf>
    <xf numFmtId="167" fontId="50" fillId="28" borderId="213" xfId="10" applyNumberFormat="1" applyFont="1" applyFill="1" applyBorder="1" applyAlignment="1">
      <alignment horizontal="center" vertical="center"/>
    </xf>
    <xf numFmtId="167" fontId="50" fillId="28" borderId="5" xfId="10" applyNumberFormat="1" applyFont="1" applyFill="1" applyBorder="1" applyAlignment="1">
      <alignment horizontal="center" vertical="center"/>
    </xf>
    <xf numFmtId="167" fontId="50" fillId="28" borderId="230" xfId="10" applyNumberFormat="1" applyFont="1" applyFill="1" applyBorder="1" applyAlignment="1">
      <alignment horizontal="center" vertical="center"/>
    </xf>
    <xf numFmtId="0" fontId="44" fillId="2" borderId="90" xfId="10" applyFont="1" applyFill="1" applyBorder="1" applyAlignment="1">
      <alignment horizontal="center" vertical="center"/>
    </xf>
    <xf numFmtId="0" fontId="44" fillId="2" borderId="91" xfId="10" applyFont="1" applyFill="1" applyBorder="1" applyAlignment="1">
      <alignment horizontal="center" vertical="center"/>
    </xf>
    <xf numFmtId="0" fontId="44" fillId="2" borderId="92" xfId="10" applyFont="1" applyFill="1" applyBorder="1" applyAlignment="1">
      <alignment horizontal="center" vertical="center"/>
    </xf>
    <xf numFmtId="0" fontId="76" fillId="2" borderId="93" xfId="10" applyFont="1" applyFill="1" applyBorder="1" applyAlignment="1">
      <alignment horizontal="center" vertical="center"/>
    </xf>
    <xf numFmtId="0" fontId="76" fillId="2" borderId="0" xfId="10" applyFont="1" applyFill="1" applyAlignment="1">
      <alignment horizontal="center" vertical="center"/>
    </xf>
    <xf numFmtId="0" fontId="76" fillId="2" borderId="90" xfId="10" applyFont="1" applyFill="1" applyBorder="1" applyAlignment="1">
      <alignment horizontal="center" vertical="center"/>
    </xf>
    <xf numFmtId="0" fontId="76" fillId="2" borderId="91" xfId="10" applyFont="1" applyFill="1" applyBorder="1" applyAlignment="1">
      <alignment horizontal="center" vertical="center"/>
    </xf>
    <xf numFmtId="167" fontId="50" fillId="0" borderId="213" xfId="10" applyNumberFormat="1" applyFont="1" applyBorder="1" applyAlignment="1">
      <alignment horizontal="center" vertical="center"/>
    </xf>
    <xf numFmtId="167" fontId="50" fillId="0" borderId="5" xfId="10" applyNumberFormat="1" applyFont="1" applyBorder="1" applyAlignment="1">
      <alignment horizontal="center" vertical="center"/>
    </xf>
    <xf numFmtId="167" fontId="50" fillId="0" borderId="286" xfId="10" applyNumberFormat="1" applyFont="1" applyBorder="1" applyAlignment="1">
      <alignment horizontal="center" vertical="center"/>
    </xf>
    <xf numFmtId="167" fontId="50" fillId="28" borderId="286" xfId="10" applyNumberFormat="1" applyFont="1" applyFill="1" applyBorder="1" applyAlignment="1">
      <alignment horizontal="center" vertical="center"/>
    </xf>
    <xf numFmtId="165" fontId="50" fillId="27" borderId="4" xfId="10" applyNumberFormat="1" applyFont="1" applyFill="1" applyBorder="1" applyAlignment="1">
      <alignment horizontal="center" vertical="center"/>
    </xf>
    <xf numFmtId="165" fontId="50" fillId="27" borderId="5" xfId="10" applyNumberFormat="1" applyFont="1" applyFill="1" applyBorder="1" applyAlignment="1">
      <alignment horizontal="center" vertical="center"/>
    </xf>
    <xf numFmtId="165" fontId="50" fillId="27" borderId="2" xfId="10" applyNumberFormat="1" applyFont="1" applyFill="1" applyBorder="1" applyAlignment="1">
      <alignment horizontal="center" vertical="center"/>
    </xf>
    <xf numFmtId="167" fontId="48" fillId="5" borderId="4" xfId="10" applyNumberFormat="1" applyFont="1" applyFill="1" applyBorder="1" applyAlignment="1">
      <alignment horizontal="center" vertical="center"/>
    </xf>
    <xf numFmtId="167" fontId="48" fillId="5" borderId="5" xfId="10" applyNumberFormat="1" applyFont="1" applyFill="1" applyBorder="1" applyAlignment="1">
      <alignment horizontal="center" vertical="center"/>
    </xf>
    <xf numFmtId="167" fontId="48" fillId="5" borderId="2" xfId="10" applyNumberFormat="1" applyFont="1" applyFill="1" applyBorder="1" applyAlignment="1">
      <alignment horizontal="center" vertical="center"/>
    </xf>
    <xf numFmtId="165" fontId="74" fillId="0" borderId="226" xfId="10" applyNumberFormat="1" applyFont="1" applyBorder="1" applyAlignment="1">
      <alignment horizontal="center" vertical="center" wrapText="1"/>
    </xf>
    <xf numFmtId="0" fontId="48" fillId="4" borderId="222" xfId="10" applyFont="1" applyFill="1" applyBorder="1" applyAlignment="1">
      <alignment horizontal="center" vertical="center"/>
    </xf>
    <xf numFmtId="0" fontId="48" fillId="4" borderId="225" xfId="10" applyFont="1" applyFill="1" applyBorder="1" applyAlignment="1">
      <alignment horizontal="center" vertical="center"/>
    </xf>
    <xf numFmtId="0" fontId="48" fillId="4" borderId="223" xfId="10" applyFont="1" applyFill="1" applyBorder="1" applyAlignment="1">
      <alignment horizontal="center" vertical="center"/>
    </xf>
    <xf numFmtId="0" fontId="40" fillId="0" borderId="250" xfId="10" applyBorder="1" applyAlignment="1">
      <alignment horizontal="center"/>
    </xf>
    <xf numFmtId="0" fontId="40" fillId="0" borderId="12" xfId="10" applyBorder="1" applyAlignment="1">
      <alignment horizontal="center"/>
    </xf>
    <xf numFmtId="0" fontId="40" fillId="0" borderId="251" xfId="10" applyBorder="1" applyAlignment="1">
      <alignment horizontal="center"/>
    </xf>
    <xf numFmtId="0" fontId="40" fillId="0" borderId="240" xfId="10" applyBorder="1" applyAlignment="1">
      <alignment horizontal="center" vertical="center"/>
    </xf>
    <xf numFmtId="0" fontId="40" fillId="0" borderId="242" xfId="10" applyBorder="1" applyAlignment="1">
      <alignment horizontal="center" vertical="center"/>
    </xf>
    <xf numFmtId="0" fontId="40" fillId="0" borderId="209" xfId="10" applyBorder="1" applyAlignment="1">
      <alignment horizontal="center" wrapText="1"/>
    </xf>
    <xf numFmtId="0" fontId="18" fillId="3" borderId="96" xfId="10" applyFont="1" applyFill="1" applyBorder="1" applyAlignment="1">
      <alignment horizontal="left" vertical="center" wrapText="1"/>
    </xf>
    <xf numFmtId="0" fontId="18" fillId="3" borderId="97" xfId="10" applyFont="1" applyFill="1" applyBorder="1" applyAlignment="1">
      <alignment horizontal="left" vertical="center" wrapText="1"/>
    </xf>
    <xf numFmtId="0" fontId="18" fillId="3" borderId="98" xfId="10" applyFont="1" applyFill="1" applyBorder="1" applyAlignment="1">
      <alignment horizontal="left" vertical="center" wrapText="1"/>
    </xf>
    <xf numFmtId="0" fontId="18" fillId="3" borderId="263" xfId="10" applyFont="1" applyFill="1" applyBorder="1" applyAlignment="1">
      <alignment horizontal="left" vertical="center" wrapText="1"/>
    </xf>
    <xf numFmtId="0" fontId="18" fillId="3" borderId="14" xfId="10" applyFont="1" applyFill="1" applyBorder="1" applyAlignment="1">
      <alignment horizontal="left" vertical="center" wrapText="1"/>
    </xf>
    <xf numFmtId="0" fontId="18" fillId="3" borderId="264" xfId="10" applyFont="1" applyFill="1" applyBorder="1" applyAlignment="1">
      <alignment horizontal="left" vertical="center" wrapText="1"/>
    </xf>
    <xf numFmtId="0" fontId="18" fillId="3" borderId="87" xfId="10" applyFont="1" applyFill="1" applyBorder="1" applyAlignment="1">
      <alignment horizontal="left" vertical="center" wrapText="1"/>
    </xf>
    <xf numFmtId="0" fontId="18" fillId="3" borderId="88" xfId="10" applyFont="1" applyFill="1" applyBorder="1" applyAlignment="1">
      <alignment horizontal="left" vertical="center" wrapText="1"/>
    </xf>
    <xf numFmtId="0" fontId="18" fillId="3" borderId="89" xfId="10" applyFont="1" applyFill="1" applyBorder="1" applyAlignment="1">
      <alignment horizontal="left" vertical="center" wrapText="1"/>
    </xf>
    <xf numFmtId="0" fontId="44" fillId="2" borderId="96" xfId="10" applyFont="1" applyFill="1" applyBorder="1" applyAlignment="1">
      <alignment horizontal="center" vertical="center"/>
    </xf>
    <xf numFmtId="0" fontId="44" fillId="2" borderId="97" xfId="10" applyFont="1" applyFill="1" applyBorder="1" applyAlignment="1">
      <alignment horizontal="center" vertical="center"/>
    </xf>
    <xf numFmtId="0" fontId="44" fillId="2" borderId="98" xfId="10" applyFont="1" applyFill="1" applyBorder="1" applyAlignment="1">
      <alignment horizontal="center" vertical="center"/>
    </xf>
    <xf numFmtId="0" fontId="44" fillId="2" borderId="87" xfId="10" applyFont="1" applyFill="1" applyBorder="1" applyAlignment="1">
      <alignment horizontal="center" vertical="center"/>
    </xf>
    <xf numFmtId="0" fontId="44" fillId="2" borderId="88" xfId="10" applyFont="1" applyFill="1" applyBorder="1" applyAlignment="1">
      <alignment horizontal="center" vertical="center"/>
    </xf>
    <xf numFmtId="0" fontId="44" fillId="2" borderId="89" xfId="10" applyFont="1" applyFill="1" applyBorder="1" applyAlignment="1">
      <alignment horizontal="center" vertical="center"/>
    </xf>
    <xf numFmtId="0" fontId="52" fillId="0" borderId="85" xfId="10" applyFont="1" applyBorder="1" applyAlignment="1">
      <alignment horizontal="center" vertical="center"/>
    </xf>
    <xf numFmtId="0" fontId="52" fillId="0" borderId="86" xfId="10" applyFont="1" applyBorder="1" applyAlignment="1">
      <alignment horizontal="center" vertical="center"/>
    </xf>
    <xf numFmtId="0" fontId="40" fillId="0" borderId="93" xfId="10" applyBorder="1" applyAlignment="1">
      <alignment horizontal="center" vertical="center"/>
    </xf>
    <xf numFmtId="0" fontId="40" fillId="0" borderId="0" xfId="10" applyAlignment="1">
      <alignment horizontal="center" vertical="center"/>
    </xf>
    <xf numFmtId="0" fontId="40" fillId="0" borderId="94" xfId="10" applyBorder="1" applyAlignment="1">
      <alignment horizontal="center" vertical="center"/>
    </xf>
    <xf numFmtId="0" fontId="41" fillId="2" borderId="84" xfId="10" applyFont="1" applyFill="1" applyBorder="1" applyAlignment="1">
      <alignment horizontal="center" vertical="center"/>
    </xf>
    <xf numFmtId="0" fontId="17" fillId="2" borderId="170" xfId="10" applyFont="1" applyFill="1" applyBorder="1" applyAlignment="1">
      <alignment horizontal="center" vertical="center"/>
    </xf>
    <xf numFmtId="167" fontId="50" fillId="0" borderId="14" xfId="10" applyNumberFormat="1" applyFont="1" applyBorder="1" applyAlignment="1">
      <alignment horizontal="center" vertical="center" wrapText="1"/>
    </xf>
    <xf numFmtId="167" fontId="50" fillId="0" borderId="88" xfId="10" applyNumberFormat="1" applyFont="1" applyBorder="1" applyAlignment="1">
      <alignment horizontal="center" vertical="center" wrapText="1"/>
    </xf>
    <xf numFmtId="0" fontId="52" fillId="0" borderId="252" xfId="10" applyFont="1" applyBorder="1" applyAlignment="1">
      <alignment horizontal="center" vertical="center"/>
    </xf>
    <xf numFmtId="0" fontId="52" fillId="0" borderId="10" xfId="10" applyFont="1" applyBorder="1" applyAlignment="1">
      <alignment horizontal="center" vertical="center"/>
    </xf>
    <xf numFmtId="0" fontId="52" fillId="0" borderId="253" xfId="10" applyFont="1" applyBorder="1" applyAlignment="1">
      <alignment horizontal="center" vertical="center"/>
    </xf>
    <xf numFmtId="165" fontId="50" fillId="0" borderId="264" xfId="10" applyNumberFormat="1" applyFont="1" applyBorder="1" applyAlignment="1">
      <alignment horizontal="center" vertical="center" wrapText="1"/>
    </xf>
    <xf numFmtId="165" fontId="50" fillId="0" borderId="89" xfId="10" applyNumberFormat="1" applyFont="1" applyBorder="1" applyAlignment="1">
      <alignment horizontal="center" vertical="center" wrapText="1"/>
    </xf>
    <xf numFmtId="167" fontId="48" fillId="4" borderId="222" xfId="10" applyNumberFormat="1" applyFont="1" applyFill="1" applyBorder="1" applyAlignment="1">
      <alignment horizontal="center" vertical="center"/>
    </xf>
    <xf numFmtId="167" fontId="48" fillId="4" borderId="223" xfId="10" applyNumberFormat="1" applyFont="1" applyFill="1" applyBorder="1" applyAlignment="1">
      <alignment horizontal="center" vertical="center"/>
    </xf>
    <xf numFmtId="165" fontId="50" fillId="29" borderId="4" xfId="10" applyNumberFormat="1" applyFont="1" applyFill="1" applyBorder="1" applyAlignment="1">
      <alignment horizontal="center" vertical="center"/>
    </xf>
    <xf numFmtId="165" fontId="50" fillId="29" borderId="2" xfId="10" applyNumberFormat="1" applyFont="1" applyFill="1" applyBorder="1" applyAlignment="1">
      <alignment horizontal="center" vertical="center"/>
    </xf>
    <xf numFmtId="165" fontId="51" fillId="0" borderId="221" xfId="10" applyNumberFormat="1" applyFont="1" applyBorder="1" applyAlignment="1">
      <alignment horizontal="center" vertical="center" wrapText="1"/>
    </xf>
    <xf numFmtId="165" fontId="51" fillId="0" borderId="224" xfId="10" applyNumberFormat="1" applyFont="1" applyBorder="1" applyAlignment="1">
      <alignment horizontal="center" vertical="center" wrapText="1"/>
    </xf>
    <xf numFmtId="167" fontId="50" fillId="0" borderId="230" xfId="10" applyNumberFormat="1" applyFont="1" applyBorder="1" applyAlignment="1">
      <alignment horizontal="center" vertical="center"/>
    </xf>
    <xf numFmtId="165" fontId="50" fillId="27" borderId="213" xfId="10" applyNumberFormat="1" applyFont="1" applyFill="1" applyBorder="1" applyAlignment="1">
      <alignment horizontal="center" vertical="center"/>
    </xf>
    <xf numFmtId="165" fontId="50" fillId="27" borderId="230" xfId="10" applyNumberFormat="1" applyFont="1" applyFill="1" applyBorder="1" applyAlignment="1">
      <alignment horizontal="center" vertical="center"/>
    </xf>
    <xf numFmtId="167" fontId="48" fillId="0" borderId="96" xfId="10" applyNumberFormat="1" applyFont="1" applyBorder="1" applyAlignment="1">
      <alignment horizontal="center" vertical="center"/>
    </xf>
    <xf numFmtId="167" fontId="48" fillId="0" borderId="263" xfId="10" applyNumberFormat="1" applyFont="1" applyBorder="1" applyAlignment="1">
      <alignment horizontal="center" vertical="center"/>
    </xf>
    <xf numFmtId="167" fontId="48" fillId="0" borderId="87" xfId="10" applyNumberFormat="1" applyFont="1" applyBorder="1" applyAlignment="1">
      <alignment horizontal="center" vertical="center"/>
    </xf>
    <xf numFmtId="165" fontId="54" fillId="0" borderId="97" xfId="10" applyNumberFormat="1" applyFont="1" applyBorder="1" applyAlignment="1">
      <alignment horizontal="center" vertical="center"/>
    </xf>
    <xf numFmtId="165" fontId="54" fillId="0" borderId="14" xfId="10" applyNumberFormat="1" applyFont="1" applyBorder="1" applyAlignment="1">
      <alignment horizontal="center" vertical="center"/>
    </xf>
    <xf numFmtId="165" fontId="55" fillId="0" borderId="97" xfId="10" applyNumberFormat="1" applyFont="1" applyBorder="1" applyAlignment="1">
      <alignment horizontal="center" vertical="center"/>
    </xf>
    <xf numFmtId="165" fontId="55" fillId="0" borderId="14" xfId="10" applyNumberFormat="1" applyFont="1" applyBorder="1" applyAlignment="1">
      <alignment horizontal="center" vertical="center"/>
    </xf>
    <xf numFmtId="167" fontId="50" fillId="0" borderId="97" xfId="10" applyNumberFormat="1" applyFont="1" applyBorder="1" applyAlignment="1">
      <alignment horizontal="center" vertical="center"/>
    </xf>
    <xf numFmtId="167" fontId="50" fillId="0" borderId="14" xfId="10" applyNumberFormat="1" applyFont="1" applyBorder="1" applyAlignment="1">
      <alignment horizontal="center" vertical="center"/>
    </xf>
    <xf numFmtId="165" fontId="50" fillId="0" borderId="98" xfId="10" applyNumberFormat="1" applyFont="1" applyBorder="1" applyAlignment="1">
      <alignment horizontal="center" vertical="center" wrapText="1"/>
    </xf>
    <xf numFmtId="165" fontId="54" fillId="0" borderId="14" xfId="10" applyNumberFormat="1" applyFont="1" applyBorder="1" applyAlignment="1">
      <alignment horizontal="center" vertical="center" wrapText="1"/>
    </xf>
    <xf numFmtId="165" fontId="54" fillId="0" borderId="88" xfId="10" applyNumberFormat="1" applyFont="1" applyBorder="1" applyAlignment="1">
      <alignment horizontal="center" vertical="center" wrapText="1"/>
    </xf>
    <xf numFmtId="165" fontId="55" fillId="0" borderId="14" xfId="10" applyNumberFormat="1" applyFont="1" applyBorder="1" applyAlignment="1">
      <alignment horizontal="center" vertical="center" wrapText="1"/>
    </xf>
    <xf numFmtId="165" fontId="55" fillId="0" borderId="88" xfId="10" applyNumberFormat="1" applyFont="1" applyBorder="1" applyAlignment="1">
      <alignment horizontal="center" vertical="center" wrapText="1"/>
    </xf>
    <xf numFmtId="0" fontId="40" fillId="0" borderId="97" xfId="10" applyBorder="1" applyAlignment="1">
      <alignment horizontal="center" wrapText="1"/>
    </xf>
    <xf numFmtId="0" fontId="40" fillId="0" borderId="14" xfId="10" applyBorder="1" applyAlignment="1">
      <alignment horizontal="center" wrapText="1"/>
    </xf>
    <xf numFmtId="0" fontId="72" fillId="0" borderId="96" xfId="10" applyFont="1" applyBorder="1" applyAlignment="1">
      <alignment horizontal="center" vertical="center"/>
    </xf>
    <xf numFmtId="0" fontId="72" fillId="0" borderId="97" xfId="10" applyFont="1" applyBorder="1" applyAlignment="1">
      <alignment horizontal="center" vertical="center"/>
    </xf>
    <xf numFmtId="0" fontId="72" fillId="0" borderId="263" xfId="10" applyFont="1" applyBorder="1" applyAlignment="1">
      <alignment horizontal="center" vertical="center"/>
    </xf>
    <xf numFmtId="0" fontId="72" fillId="0" borderId="14" xfId="10" applyFont="1" applyBorder="1" applyAlignment="1">
      <alignment horizontal="center" vertical="center"/>
    </xf>
    <xf numFmtId="0" fontId="40" fillId="0" borderId="98" xfId="10" applyBorder="1" applyAlignment="1">
      <alignment horizontal="center" wrapText="1"/>
    </xf>
    <xf numFmtId="0" fontId="40" fillId="0" borderId="264" xfId="10" applyBorder="1" applyAlignment="1">
      <alignment horizontal="center" wrapText="1"/>
    </xf>
    <xf numFmtId="165" fontId="48" fillId="3" borderId="96" xfId="10" applyNumberFormat="1" applyFont="1" applyFill="1" applyBorder="1" applyAlignment="1">
      <alignment horizontal="center" vertical="center"/>
    </xf>
    <xf numFmtId="165" fontId="48" fillId="3" borderId="97" xfId="10" applyNumberFormat="1" applyFont="1" applyFill="1" applyBorder="1" applyAlignment="1">
      <alignment horizontal="center" vertical="center"/>
    </xf>
    <xf numFmtId="165" fontId="48" fillId="3" borderId="87" xfId="10" applyNumberFormat="1" applyFont="1" applyFill="1" applyBorder="1" applyAlignment="1">
      <alignment horizontal="center" vertical="center"/>
    </xf>
    <xf numFmtId="165" fontId="48" fillId="3" borderId="88" xfId="10" applyNumberFormat="1" applyFont="1" applyFill="1" applyBorder="1" applyAlignment="1">
      <alignment horizontal="center" vertical="center"/>
    </xf>
    <xf numFmtId="165" fontId="48" fillId="3" borderId="97" xfId="10" applyNumberFormat="1" applyFont="1" applyFill="1" applyBorder="1" applyAlignment="1">
      <alignment horizontal="center" vertical="center" wrapText="1"/>
    </xf>
    <xf numFmtId="165" fontId="48" fillId="3" borderId="88" xfId="10" applyNumberFormat="1" applyFont="1" applyFill="1" applyBorder="1" applyAlignment="1">
      <alignment horizontal="center" vertical="center" wrapText="1"/>
    </xf>
    <xf numFmtId="165" fontId="48" fillId="3" borderId="98" xfId="10" applyNumberFormat="1" applyFont="1" applyFill="1" applyBorder="1" applyAlignment="1">
      <alignment horizontal="center" vertical="center" wrapText="1"/>
    </xf>
    <xf numFmtId="165" fontId="48" fillId="3" borderId="89" xfId="10" applyNumberFormat="1" applyFont="1" applyFill="1" applyBorder="1" applyAlignment="1">
      <alignment horizontal="center" vertical="center" wrapText="1"/>
    </xf>
    <xf numFmtId="0" fontId="52" fillId="0" borderId="263" xfId="10" applyFont="1" applyBorder="1" applyAlignment="1">
      <alignment horizontal="center" vertical="center"/>
    </xf>
    <xf numFmtId="0" fontId="52" fillId="0" borderId="14" xfId="10" applyFont="1" applyBorder="1" applyAlignment="1">
      <alignment horizontal="center" vertical="center"/>
    </xf>
    <xf numFmtId="0" fontId="52" fillId="0" borderId="87" xfId="10" applyFont="1" applyBorder="1" applyAlignment="1">
      <alignment horizontal="center" vertical="center"/>
    </xf>
    <xf numFmtId="0" fontId="52" fillId="0" borderId="88" xfId="10" applyFont="1" applyBorder="1" applyAlignment="1">
      <alignment horizontal="center" vertical="center"/>
    </xf>
    <xf numFmtId="0" fontId="40" fillId="0" borderId="88" xfId="10" applyBorder="1" applyAlignment="1">
      <alignment horizontal="center" wrapText="1"/>
    </xf>
    <xf numFmtId="0" fontId="40" fillId="0" borderId="89" xfId="10" applyBorder="1" applyAlignment="1">
      <alignment horizontal="center" wrapText="1"/>
    </xf>
    <xf numFmtId="165" fontId="40" fillId="0" borderId="263" xfId="10" applyNumberFormat="1" applyBorder="1" applyAlignment="1">
      <alignment horizontal="center" vertical="center"/>
    </xf>
    <xf numFmtId="165" fontId="40" fillId="0" borderId="14" xfId="10" applyNumberFormat="1" applyBorder="1" applyAlignment="1">
      <alignment horizontal="center" vertical="center"/>
    </xf>
    <xf numFmtId="165" fontId="40" fillId="0" borderId="264" xfId="10" applyNumberFormat="1" applyBorder="1" applyAlignment="1">
      <alignment horizontal="center" vertical="center"/>
    </xf>
    <xf numFmtId="167" fontId="40" fillId="0" borderId="87" xfId="10" applyNumberFormat="1" applyBorder="1" applyAlignment="1">
      <alignment horizontal="center" vertical="center"/>
    </xf>
    <xf numFmtId="167" fontId="40" fillId="0" borderId="88" xfId="10" applyNumberFormat="1" applyBorder="1" applyAlignment="1">
      <alignment horizontal="center" vertical="center"/>
    </xf>
    <xf numFmtId="165" fontId="40" fillId="0" borderId="88" xfId="10" applyNumberFormat="1" applyBorder="1" applyAlignment="1">
      <alignment horizontal="center" vertical="center"/>
    </xf>
    <xf numFmtId="165" fontId="40" fillId="0" borderId="89" xfId="10" applyNumberFormat="1" applyBorder="1" applyAlignment="1">
      <alignment horizontal="center" vertical="center"/>
    </xf>
    <xf numFmtId="0" fontId="40" fillId="0" borderId="96" xfId="10" applyBorder="1" applyAlignment="1">
      <alignment horizontal="center" vertical="center"/>
    </xf>
    <xf numFmtId="0" fontId="40" fillId="0" borderId="97" xfId="10" applyBorder="1" applyAlignment="1">
      <alignment horizontal="center" vertical="center"/>
    </xf>
    <xf numFmtId="0" fontId="40" fillId="0" borderId="98" xfId="10" applyBorder="1" applyAlignment="1">
      <alignment horizontal="center" vertical="center"/>
    </xf>
    <xf numFmtId="0" fontId="40" fillId="0" borderId="263" xfId="10" applyBorder="1" applyAlignment="1">
      <alignment horizontal="center" vertical="center"/>
    </xf>
    <xf numFmtId="0" fontId="40" fillId="0" borderId="14" xfId="10" applyBorder="1" applyAlignment="1">
      <alignment horizontal="center" vertical="center"/>
    </xf>
    <xf numFmtId="0" fontId="40" fillId="0" borderId="14" xfId="10" applyBorder="1" applyAlignment="1">
      <alignment horizontal="center" vertical="center" wrapText="1"/>
    </xf>
    <xf numFmtId="0" fontId="40" fillId="0" borderId="264" xfId="10" applyBorder="1" applyAlignment="1">
      <alignment horizontal="center" vertical="center" wrapText="1"/>
    </xf>
    <xf numFmtId="167" fontId="40" fillId="0" borderId="263" xfId="10" applyNumberFormat="1" applyBorder="1" applyAlignment="1">
      <alignment horizontal="center" vertical="center"/>
    </xf>
    <xf numFmtId="167" fontId="40" fillId="0" borderId="14" xfId="10" applyNumberFormat="1" applyBorder="1" applyAlignment="1">
      <alignment horizontal="center" vertical="center"/>
    </xf>
    <xf numFmtId="0" fontId="77" fillId="5" borderId="93" xfId="10" applyFont="1" applyFill="1" applyBorder="1" applyAlignment="1">
      <alignment horizontal="center" vertical="center" wrapText="1"/>
    </xf>
    <xf numFmtId="0" fontId="77" fillId="5" borderId="0" xfId="10" applyFont="1" applyFill="1" applyAlignment="1">
      <alignment horizontal="center" vertical="center" wrapText="1"/>
    </xf>
    <xf numFmtId="0" fontId="77" fillId="5" borderId="94" xfId="10" applyFont="1" applyFill="1" applyBorder="1" applyAlignment="1">
      <alignment horizontal="center" vertical="center" wrapText="1"/>
    </xf>
    <xf numFmtId="0" fontId="77" fillId="5" borderId="90" xfId="10" applyFont="1" applyFill="1" applyBorder="1" applyAlignment="1">
      <alignment horizontal="center" vertical="center" wrapText="1"/>
    </xf>
    <xf numFmtId="0" fontId="77" fillId="5" borderId="91" xfId="10" applyFont="1" applyFill="1" applyBorder="1" applyAlignment="1">
      <alignment horizontal="center" vertical="center" wrapText="1"/>
    </xf>
    <xf numFmtId="0" fontId="77" fillId="5" borderId="92" xfId="10" applyFont="1" applyFill="1" applyBorder="1" applyAlignment="1">
      <alignment horizontal="center" vertical="center" wrapText="1"/>
    </xf>
    <xf numFmtId="0" fontId="17" fillId="5" borderId="84" xfId="10" applyFont="1" applyFill="1" applyBorder="1" applyAlignment="1">
      <alignment horizontal="center" vertical="center"/>
    </xf>
    <xf numFmtId="0" fontId="17" fillId="5" borderId="85" xfId="10" applyFont="1" applyFill="1" applyBorder="1" applyAlignment="1">
      <alignment horizontal="center" vertical="center"/>
    </xf>
    <xf numFmtId="0" fontId="17" fillId="5" borderId="86" xfId="10" applyFont="1" applyFill="1" applyBorder="1" applyAlignment="1">
      <alignment horizontal="center" vertical="center"/>
    </xf>
    <xf numFmtId="0" fontId="17" fillId="5" borderId="93" xfId="10" applyFont="1" applyFill="1" applyBorder="1" applyAlignment="1">
      <alignment horizontal="center" vertical="center"/>
    </xf>
    <xf numFmtId="0" fontId="17" fillId="5" borderId="0" xfId="10" applyFont="1" applyFill="1" applyAlignment="1">
      <alignment horizontal="center" vertical="center"/>
    </xf>
    <xf numFmtId="0" fontId="17" fillId="5" borderId="94" xfId="10" applyFont="1" applyFill="1" applyBorder="1" applyAlignment="1">
      <alignment horizontal="center" vertical="center"/>
    </xf>
    <xf numFmtId="0" fontId="52" fillId="5" borderId="252" xfId="10" applyFont="1" applyFill="1" applyBorder="1" applyAlignment="1">
      <alignment horizontal="center" vertical="center" wrapText="1"/>
    </xf>
    <xf numFmtId="0" fontId="52" fillId="5" borderId="10" xfId="10" applyFont="1" applyFill="1" applyBorder="1" applyAlignment="1">
      <alignment horizontal="center" vertical="center" wrapText="1"/>
    </xf>
    <xf numFmtId="0" fontId="52" fillId="5" borderId="253" xfId="10" applyFont="1" applyFill="1" applyBorder="1" applyAlignment="1">
      <alignment horizontal="center" vertical="center" wrapText="1"/>
    </xf>
    <xf numFmtId="0" fontId="52" fillId="5" borderId="90" xfId="10" applyFont="1" applyFill="1" applyBorder="1" applyAlignment="1">
      <alignment horizontal="center" vertical="center" wrapText="1"/>
    </xf>
    <xf numFmtId="0" fontId="52" fillId="5" borderId="91" xfId="10" applyFont="1" applyFill="1" applyBorder="1" applyAlignment="1">
      <alignment horizontal="center" vertical="center" wrapText="1"/>
    </xf>
    <xf numFmtId="0" fontId="52" fillId="5" borderId="92" xfId="10" applyFont="1" applyFill="1" applyBorder="1" applyAlignment="1">
      <alignment horizontal="center" vertical="center" wrapText="1"/>
    </xf>
    <xf numFmtId="165" fontId="48" fillId="3" borderId="170" xfId="10" applyNumberFormat="1" applyFont="1" applyFill="1" applyBorder="1" applyAlignment="1">
      <alignment horizontal="center" vertical="center"/>
    </xf>
    <xf numFmtId="165" fontId="48" fillId="3" borderId="171" xfId="10" applyNumberFormat="1" applyFont="1" applyFill="1" applyBorder="1" applyAlignment="1">
      <alignment horizontal="center" vertical="center"/>
    </xf>
    <xf numFmtId="165" fontId="48" fillId="3" borderId="95" xfId="10" applyNumberFormat="1" applyFont="1" applyFill="1" applyBorder="1" applyAlignment="1">
      <alignment horizontal="center" vertical="center"/>
    </xf>
    <xf numFmtId="0" fontId="1" fillId="0" borderId="84" xfId="0" applyFont="1" applyBorder="1" applyAlignment="1">
      <alignment horizontal="center" vertical="center" wrapText="1"/>
    </xf>
    <xf numFmtId="0" fontId="1" fillId="0" borderId="85" xfId="0" applyFont="1" applyBorder="1" applyAlignment="1">
      <alignment horizontal="center" vertical="center" wrapText="1"/>
    </xf>
    <xf numFmtId="0" fontId="1" fillId="0" borderId="86" xfId="0" applyFont="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165" fontId="4" fillId="27" borderId="262" xfId="10" applyNumberFormat="1" applyFont="1" applyFill="1" applyBorder="1" applyAlignment="1">
      <alignment horizontal="center" vertical="center"/>
    </xf>
    <xf numFmtId="0" fontId="43" fillId="0" borderId="6" xfId="10" applyFont="1" applyBorder="1"/>
    <xf numFmtId="0" fontId="43" fillId="0" borderId="267" xfId="10" applyFont="1" applyBorder="1"/>
    <xf numFmtId="0" fontId="43" fillId="0" borderId="5" xfId="10" applyFont="1" applyBorder="1"/>
    <xf numFmtId="0" fontId="43" fillId="0" borderId="230" xfId="10" applyFont="1" applyBorder="1"/>
    <xf numFmtId="0" fontId="40" fillId="0" borderId="88" xfId="10" applyBorder="1" applyAlignment="1">
      <alignment horizontal="center" vertical="center"/>
    </xf>
    <xf numFmtId="0" fontId="40" fillId="0" borderId="89" xfId="10" applyBorder="1" applyAlignment="1">
      <alignment horizontal="center" vertical="center"/>
    </xf>
    <xf numFmtId="0" fontId="40" fillId="0" borderId="264" xfId="10" applyBorder="1" applyAlignment="1">
      <alignment horizontal="center" vertical="center"/>
    </xf>
    <xf numFmtId="0" fontId="68" fillId="5" borderId="0" xfId="10" applyFont="1" applyFill="1" applyAlignment="1">
      <alignment horizontal="center" wrapText="1"/>
    </xf>
    <xf numFmtId="0" fontId="43" fillId="0" borderId="97" xfId="10" applyFont="1" applyBorder="1"/>
    <xf numFmtId="0" fontId="43" fillId="0" borderId="98" xfId="10" applyFont="1" applyBorder="1"/>
    <xf numFmtId="0" fontId="43" fillId="0" borderId="87" xfId="10" applyFont="1" applyBorder="1"/>
    <xf numFmtId="0" fontId="43" fillId="0" borderId="88" xfId="10" applyFont="1" applyBorder="1"/>
    <xf numFmtId="0" fontId="43" fillId="0" borderId="89" xfId="10" applyFont="1" applyBorder="1"/>
    <xf numFmtId="0" fontId="42" fillId="2" borderId="84" xfId="10" applyFont="1" applyFill="1" applyBorder="1" applyAlignment="1">
      <alignment horizontal="center" vertical="center"/>
    </xf>
    <xf numFmtId="0" fontId="71" fillId="2" borderId="96" xfId="10" applyFont="1" applyFill="1" applyBorder="1" applyAlignment="1">
      <alignment horizontal="center" vertical="center"/>
    </xf>
    <xf numFmtId="0" fontId="71" fillId="2" borderId="97" xfId="10" applyFont="1" applyFill="1" applyBorder="1" applyAlignment="1">
      <alignment horizontal="center" vertical="center"/>
    </xf>
    <xf numFmtId="0" fontId="71" fillId="2" borderId="98" xfId="10" applyFont="1" applyFill="1" applyBorder="1" applyAlignment="1">
      <alignment horizontal="center" vertical="center"/>
    </xf>
    <xf numFmtId="0" fontId="71" fillId="2" borderId="87" xfId="10" applyFont="1" applyFill="1" applyBorder="1" applyAlignment="1">
      <alignment horizontal="center" vertical="center"/>
    </xf>
    <xf numFmtId="0" fontId="71" fillId="2" borderId="88" xfId="10" applyFont="1" applyFill="1" applyBorder="1" applyAlignment="1">
      <alignment horizontal="center" vertical="center"/>
    </xf>
    <xf numFmtId="0" fontId="71" fillId="2" borderId="89" xfId="10" applyFont="1" applyFill="1" applyBorder="1" applyAlignment="1">
      <alignment horizontal="center" vertical="center"/>
    </xf>
    <xf numFmtId="0" fontId="40" fillId="30" borderId="170" xfId="10" applyFill="1" applyBorder="1" applyAlignment="1">
      <alignment horizontal="center" vertical="center"/>
    </xf>
    <xf numFmtId="0" fontId="40" fillId="30" borderId="198" xfId="10" applyFill="1" applyBorder="1" applyAlignment="1">
      <alignment horizontal="center" vertical="center"/>
    </xf>
    <xf numFmtId="0" fontId="52" fillId="0" borderId="96" xfId="10" applyFont="1" applyBorder="1" applyAlignment="1">
      <alignment horizontal="center" vertical="center" wrapText="1"/>
    </xf>
    <xf numFmtId="0" fontId="52" fillId="0" borderId="97" xfId="10" applyFont="1" applyBorder="1" applyAlignment="1">
      <alignment horizontal="center" vertical="center" wrapText="1"/>
    </xf>
    <xf numFmtId="0" fontId="52" fillId="0" borderId="263" xfId="10" applyFont="1" applyBorder="1" applyAlignment="1">
      <alignment horizontal="center" vertical="center" wrapText="1"/>
    </xf>
    <xf numFmtId="0" fontId="52" fillId="0" borderId="14" xfId="10" applyFont="1" applyBorder="1" applyAlignment="1">
      <alignment horizontal="center" vertical="center" wrapText="1"/>
    </xf>
    <xf numFmtId="0" fontId="70" fillId="0" borderId="170" xfId="10" applyFont="1" applyBorder="1" applyAlignment="1">
      <alignment horizontal="center"/>
    </xf>
    <xf numFmtId="0" fontId="70" fillId="0" borderId="171" xfId="10" applyFont="1" applyBorder="1" applyAlignment="1">
      <alignment horizontal="center"/>
    </xf>
    <xf numFmtId="0" fontId="70" fillId="0" borderId="95" xfId="10" applyFont="1" applyBorder="1" applyAlignment="1">
      <alignment horizontal="center"/>
    </xf>
    <xf numFmtId="165" fontId="50" fillId="27" borderId="97" xfId="10" applyNumberFormat="1" applyFont="1" applyFill="1" applyBorder="1" applyAlignment="1">
      <alignment horizontal="center" vertical="center"/>
    </xf>
    <xf numFmtId="165" fontId="50" fillId="27" borderId="14" xfId="10" applyNumberFormat="1" applyFont="1" applyFill="1" applyBorder="1" applyAlignment="1">
      <alignment horizontal="center" vertical="center"/>
    </xf>
    <xf numFmtId="165" fontId="50" fillId="27" borderId="88" xfId="10" applyNumberFormat="1" applyFont="1" applyFill="1" applyBorder="1" applyAlignment="1">
      <alignment horizontal="center" vertical="center"/>
    </xf>
    <xf numFmtId="0" fontId="57" fillId="0" borderId="264" xfId="10" applyFont="1" applyBorder="1" applyAlignment="1">
      <alignment horizontal="center" vertical="center" wrapText="1"/>
    </xf>
    <xf numFmtId="167" fontId="48" fillId="5" borderId="14" xfId="10" applyNumberFormat="1" applyFont="1" applyFill="1" applyBorder="1" applyAlignment="1">
      <alignment horizontal="center" vertical="center"/>
    </xf>
    <xf numFmtId="0" fontId="40" fillId="30" borderId="193" xfId="10" applyFill="1" applyBorder="1" applyAlignment="1">
      <alignment horizontal="center" vertical="center"/>
    </xf>
    <xf numFmtId="0" fontId="40" fillId="30" borderId="194" xfId="10" applyFill="1" applyBorder="1" applyAlignment="1">
      <alignment horizontal="center" vertical="center"/>
    </xf>
    <xf numFmtId="0" fontId="40" fillId="31" borderId="193" xfId="10" applyFill="1" applyBorder="1" applyAlignment="1">
      <alignment horizontal="center" vertical="center"/>
    </xf>
    <xf numFmtId="0" fontId="40" fillId="31" borderId="194" xfId="10" applyFill="1" applyBorder="1" applyAlignment="1">
      <alignment horizontal="center" vertical="center"/>
    </xf>
    <xf numFmtId="167" fontId="48" fillId="4" borderId="263" xfId="10" applyNumberFormat="1" applyFont="1" applyFill="1" applyBorder="1" applyAlignment="1">
      <alignment horizontal="center" vertical="center"/>
    </xf>
    <xf numFmtId="0" fontId="18" fillId="0" borderId="264" xfId="10" applyFont="1" applyBorder="1" applyAlignment="1">
      <alignment horizontal="center" wrapText="1"/>
    </xf>
    <xf numFmtId="0" fontId="18" fillId="0" borderId="89" xfId="10" applyFont="1" applyBorder="1" applyAlignment="1">
      <alignment horizontal="center" wrapText="1"/>
    </xf>
    <xf numFmtId="0" fontId="72" fillId="0" borderId="263" xfId="10" applyFont="1" applyBorder="1" applyAlignment="1">
      <alignment horizontal="center" vertical="center" wrapText="1"/>
    </xf>
    <xf numFmtId="0" fontId="72" fillId="0" borderId="14" xfId="10" applyFont="1" applyBorder="1" applyAlignment="1">
      <alignment horizontal="center" vertical="center" wrapText="1"/>
    </xf>
    <xf numFmtId="0" fontId="72" fillId="0" borderId="87" xfId="10" applyFont="1" applyBorder="1" applyAlignment="1">
      <alignment horizontal="center" vertical="center" wrapText="1"/>
    </xf>
    <xf numFmtId="0" fontId="72" fillId="0" borderId="88" xfId="10" applyFont="1" applyBorder="1" applyAlignment="1">
      <alignment horizontal="center" vertical="center" wrapText="1"/>
    </xf>
    <xf numFmtId="0" fontId="59" fillId="5" borderId="93" xfId="10" applyFont="1" applyFill="1" applyBorder="1" applyAlignment="1">
      <alignment horizontal="center" vertical="center" wrapText="1"/>
    </xf>
    <xf numFmtId="0" fontId="59" fillId="5" borderId="0" xfId="10" applyFont="1" applyFill="1" applyAlignment="1">
      <alignment horizontal="center" vertical="center" wrapText="1"/>
    </xf>
    <xf numFmtId="0" fontId="59" fillId="5" borderId="94" xfId="10" applyFont="1" applyFill="1" applyBorder="1" applyAlignment="1">
      <alignment horizontal="center" vertical="center" wrapText="1"/>
    </xf>
    <xf numFmtId="0" fontId="59" fillId="5" borderId="90" xfId="10" applyFont="1" applyFill="1" applyBorder="1" applyAlignment="1">
      <alignment horizontal="center" vertical="center" wrapText="1"/>
    </xf>
    <xf numFmtId="0" fontId="59" fillId="5" borderId="91" xfId="10" applyFont="1" applyFill="1" applyBorder="1" applyAlignment="1">
      <alignment horizontal="center" vertical="center" wrapText="1"/>
    </xf>
    <xf numFmtId="0" fontId="59" fillId="5" borderId="92" xfId="10" applyFont="1" applyFill="1" applyBorder="1" applyAlignment="1">
      <alignment horizontal="center" vertical="center" wrapText="1"/>
    </xf>
    <xf numFmtId="0" fontId="61" fillId="5" borderId="93" xfId="10" applyFont="1" applyFill="1" applyBorder="1" applyAlignment="1">
      <alignment horizontal="center" vertical="center"/>
    </xf>
    <xf numFmtId="0" fontId="61" fillId="5" borderId="0" xfId="10" applyFont="1" applyFill="1" applyAlignment="1">
      <alignment horizontal="center" vertical="center"/>
    </xf>
    <xf numFmtId="0" fontId="61" fillId="5" borderId="94" xfId="10" applyFont="1" applyFill="1" applyBorder="1" applyAlignment="1">
      <alignment horizontal="center" vertical="center"/>
    </xf>
    <xf numFmtId="0" fontId="18" fillId="5" borderId="84" xfId="10" applyFont="1" applyFill="1" applyBorder="1" applyAlignment="1">
      <alignment horizontal="center" vertical="center" wrapText="1"/>
    </xf>
    <xf numFmtId="0" fontId="18" fillId="5" borderId="85" xfId="10" applyFont="1" applyFill="1" applyBorder="1" applyAlignment="1">
      <alignment horizontal="center" vertical="center" wrapText="1"/>
    </xf>
    <xf numFmtId="0" fontId="18" fillId="5" borderId="86" xfId="10" applyFont="1" applyFill="1" applyBorder="1" applyAlignment="1">
      <alignment horizontal="center" vertical="center" wrapText="1"/>
    </xf>
    <xf numFmtId="0" fontId="18" fillId="5" borderId="93" xfId="10" applyFont="1" applyFill="1" applyBorder="1" applyAlignment="1">
      <alignment horizontal="center" vertical="center" wrapText="1"/>
    </xf>
    <xf numFmtId="0" fontId="18" fillId="5" borderId="0" xfId="10" applyFont="1" applyFill="1" applyAlignment="1">
      <alignment horizontal="center" vertical="center" wrapText="1"/>
    </xf>
    <xf numFmtId="0" fontId="18" fillId="5" borderId="94" xfId="10" applyFont="1" applyFill="1" applyBorder="1" applyAlignment="1">
      <alignment horizontal="center" vertical="center" wrapText="1"/>
    </xf>
    <xf numFmtId="167" fontId="50" fillId="28" borderId="97" xfId="10" applyNumberFormat="1" applyFont="1" applyFill="1" applyBorder="1" applyAlignment="1">
      <alignment horizontal="center" vertical="center"/>
    </xf>
    <xf numFmtId="167" fontId="50" fillId="28" borderId="14" xfId="10" applyNumberFormat="1" applyFont="1" applyFill="1" applyBorder="1" applyAlignment="1">
      <alignment horizontal="center" vertical="center"/>
    </xf>
    <xf numFmtId="167" fontId="50" fillId="28" borderId="88" xfId="10" applyNumberFormat="1" applyFont="1" applyFill="1" applyBorder="1" applyAlignment="1">
      <alignment horizontal="center" vertical="center"/>
    </xf>
    <xf numFmtId="167" fontId="48" fillId="4" borderId="96" xfId="10" applyNumberFormat="1" applyFont="1" applyFill="1" applyBorder="1" applyAlignment="1">
      <alignment horizontal="center" vertical="center"/>
    </xf>
    <xf numFmtId="0" fontId="57" fillId="0" borderId="98" xfId="10" applyFont="1" applyBorder="1" applyAlignment="1">
      <alignment horizontal="center" vertical="center" wrapText="1"/>
    </xf>
    <xf numFmtId="167" fontId="48" fillId="5" borderId="97" xfId="10" applyNumberFormat="1" applyFont="1" applyFill="1" applyBorder="1" applyAlignment="1">
      <alignment horizontal="center" vertical="center"/>
    </xf>
    <xf numFmtId="0" fontId="52" fillId="5" borderId="254" xfId="10" applyFont="1" applyFill="1" applyBorder="1" applyAlignment="1">
      <alignment horizontal="center" vertical="center"/>
    </xf>
    <xf numFmtId="0" fontId="52" fillId="5" borderId="255" xfId="10" applyFont="1" applyFill="1" applyBorder="1" applyAlignment="1">
      <alignment horizontal="center" vertical="center"/>
    </xf>
    <xf numFmtId="0" fontId="52" fillId="5" borderId="249" xfId="10" applyFont="1" applyFill="1" applyBorder="1" applyAlignment="1">
      <alignment horizontal="center" vertical="center"/>
    </xf>
    <xf numFmtId="0" fontId="40" fillId="0" borderId="93" xfId="10" applyBorder="1" applyAlignment="1">
      <alignment horizontal="center" vertical="center" wrapText="1"/>
    </xf>
    <xf numFmtId="0" fontId="40" fillId="0" borderId="0" xfId="10" applyAlignment="1">
      <alignment horizontal="center" vertical="center" wrapText="1"/>
    </xf>
    <xf numFmtId="0" fontId="40" fillId="0" borderId="94" xfId="10" applyBorder="1" applyAlignment="1">
      <alignment horizontal="center" vertical="center" wrapText="1"/>
    </xf>
    <xf numFmtId="0" fontId="8" fillId="5" borderId="93" xfId="10" applyFont="1" applyFill="1" applyBorder="1" applyAlignment="1">
      <alignment horizontal="center" vertical="center"/>
    </xf>
    <xf numFmtId="0" fontId="8" fillId="5" borderId="0" xfId="10" applyFont="1" applyFill="1" applyAlignment="1">
      <alignment horizontal="center" vertical="center"/>
    </xf>
    <xf numFmtId="0" fontId="8" fillId="5" borderId="94" xfId="10" applyFont="1" applyFill="1" applyBorder="1" applyAlignment="1">
      <alignment horizontal="center" vertical="center"/>
    </xf>
    <xf numFmtId="0" fontId="1" fillId="0" borderId="170" xfId="10" applyFont="1" applyBorder="1" applyAlignment="1">
      <alignment horizontal="center"/>
    </xf>
    <xf numFmtId="0" fontId="1" fillId="0" borderId="171" xfId="10" applyFont="1" applyBorder="1" applyAlignment="1">
      <alignment horizontal="center"/>
    </xf>
    <xf numFmtId="0" fontId="1" fillId="0" borderId="95" xfId="10" applyFont="1" applyBorder="1" applyAlignment="1">
      <alignment horizontal="center"/>
    </xf>
    <xf numFmtId="0" fontId="79" fillId="2" borderId="85" xfId="10" applyFont="1" applyFill="1" applyBorder="1" applyAlignment="1">
      <alignment horizontal="center" vertical="center"/>
    </xf>
    <xf numFmtId="0" fontId="79" fillId="2" borderId="86" xfId="10" applyFont="1" applyFill="1" applyBorder="1" applyAlignment="1">
      <alignment horizontal="center" vertical="center"/>
    </xf>
    <xf numFmtId="0" fontId="79" fillId="2" borderId="90" xfId="10" applyFont="1" applyFill="1" applyBorder="1" applyAlignment="1">
      <alignment horizontal="center" vertical="center"/>
    </xf>
    <xf numFmtId="0" fontId="79" fillId="2" borderId="91" xfId="10" applyFont="1" applyFill="1" applyBorder="1" applyAlignment="1">
      <alignment horizontal="center" vertical="center"/>
    </xf>
    <xf numFmtId="0" fontId="79" fillId="2" borderId="92" xfId="10" applyFont="1" applyFill="1" applyBorder="1" applyAlignment="1">
      <alignment horizontal="center" vertical="center"/>
    </xf>
    <xf numFmtId="0" fontId="46" fillId="2" borderId="171" xfId="10" applyFont="1" applyFill="1" applyBorder="1" applyAlignment="1">
      <alignment horizontal="center" vertical="center"/>
    </xf>
    <xf numFmtId="0" fontId="46" fillId="2" borderId="95" xfId="10" applyFont="1" applyFill="1" applyBorder="1" applyAlignment="1">
      <alignment horizontal="center" vertical="center"/>
    </xf>
    <xf numFmtId="0" fontId="19" fillId="0" borderId="85" xfId="10" applyFont="1" applyBorder="1"/>
    <xf numFmtId="0" fontId="19" fillId="0" borderId="86" xfId="10" applyFont="1" applyBorder="1"/>
    <xf numFmtId="0" fontId="19" fillId="0" borderId="90" xfId="10" applyFont="1" applyBorder="1"/>
    <xf numFmtId="0" fontId="19" fillId="0" borderId="91" xfId="10" applyFont="1" applyBorder="1"/>
    <xf numFmtId="0" fontId="19" fillId="0" borderId="92" xfId="10" applyFont="1" applyBorder="1"/>
    <xf numFmtId="0" fontId="17" fillId="0" borderId="96" xfId="0" applyFont="1" applyBorder="1" applyAlignment="1">
      <alignment horizontal="left" vertical="center" wrapText="1"/>
    </xf>
    <xf numFmtId="0" fontId="17" fillId="0" borderId="97" xfId="0" applyFont="1" applyBorder="1" applyAlignment="1">
      <alignment horizontal="left" vertical="center" wrapText="1"/>
    </xf>
    <xf numFmtId="0" fontId="17" fillId="0" borderId="98" xfId="0" applyFont="1" applyBorder="1" applyAlignment="1">
      <alignment horizontal="left" vertical="center" wrapText="1"/>
    </xf>
    <xf numFmtId="0" fontId="17" fillId="0" borderId="263" xfId="0" applyFont="1" applyBorder="1" applyAlignment="1">
      <alignment horizontal="left" vertical="center" wrapText="1"/>
    </xf>
    <xf numFmtId="0" fontId="17" fillId="0" borderId="14" xfId="0" applyFont="1" applyBorder="1" applyAlignment="1">
      <alignment horizontal="left" vertical="center" wrapText="1"/>
    </xf>
    <xf numFmtId="0" fontId="17" fillId="0" borderId="264" xfId="0" applyFont="1" applyBorder="1" applyAlignment="1">
      <alignment horizontal="left" vertical="center" wrapText="1"/>
    </xf>
    <xf numFmtId="0" fontId="17" fillId="0" borderId="87" xfId="0" applyFont="1" applyBorder="1" applyAlignment="1">
      <alignment horizontal="left" vertical="center" wrapText="1"/>
    </xf>
    <xf numFmtId="0" fontId="17" fillId="0" borderId="88" xfId="0" applyFont="1" applyBorder="1" applyAlignment="1">
      <alignment horizontal="left" vertical="center" wrapText="1"/>
    </xf>
    <xf numFmtId="0" fontId="17" fillId="0" borderId="89" xfId="0" applyFont="1" applyBorder="1" applyAlignment="1">
      <alignment horizontal="left" vertical="center" wrapText="1"/>
    </xf>
    <xf numFmtId="165" fontId="50" fillId="0" borderId="0" xfId="10" applyNumberFormat="1" applyFont="1" applyAlignment="1">
      <alignment horizontal="center" vertical="center"/>
    </xf>
    <xf numFmtId="165" fontId="50" fillId="0" borderId="0" xfId="10" applyNumberFormat="1" applyFont="1" applyAlignment="1">
      <alignment horizontal="center"/>
    </xf>
    <xf numFmtId="165" fontId="51" fillId="0" borderId="0" xfId="10" applyNumberFormat="1" applyFont="1" applyAlignment="1">
      <alignment horizontal="center" vertical="center" wrapText="1"/>
    </xf>
    <xf numFmtId="0" fontId="18" fillId="0" borderId="16" xfId="10" applyFont="1" applyBorder="1" applyAlignment="1">
      <alignment horizontal="center" wrapText="1"/>
    </xf>
    <xf numFmtId="0" fontId="52" fillId="0" borderId="90" xfId="10" applyFont="1" applyBorder="1" applyAlignment="1">
      <alignment horizontal="center" vertical="center"/>
    </xf>
    <xf numFmtId="0" fontId="52" fillId="0" borderId="210" xfId="10" applyFont="1" applyBorder="1" applyAlignment="1">
      <alignment horizontal="center" vertical="center"/>
    </xf>
    <xf numFmtId="167" fontId="50" fillId="0" borderId="0" xfId="10" applyNumberFormat="1" applyFont="1" applyAlignment="1">
      <alignment horizontal="center" vertical="center"/>
    </xf>
    <xf numFmtId="0" fontId="52" fillId="0" borderId="84" xfId="10" applyFont="1" applyBorder="1" applyAlignment="1">
      <alignment horizontal="center" vertical="center" wrapText="1"/>
    </xf>
    <xf numFmtId="0" fontId="52" fillId="0" borderId="207" xfId="10" applyFont="1" applyBorder="1" applyAlignment="1">
      <alignment horizontal="center" vertical="center" wrapText="1"/>
    </xf>
    <xf numFmtId="167" fontId="48" fillId="0" borderId="0" xfId="10" applyNumberFormat="1" applyFont="1" applyAlignment="1">
      <alignment horizontal="center" vertical="center"/>
    </xf>
    <xf numFmtId="0" fontId="18" fillId="0" borderId="208" xfId="10" applyFont="1" applyBorder="1" applyAlignment="1">
      <alignment horizontal="center" wrapText="1"/>
    </xf>
    <xf numFmtId="0" fontId="18" fillId="0" borderId="209" xfId="10" applyFont="1" applyBorder="1" applyAlignment="1">
      <alignment horizontal="center" wrapText="1"/>
    </xf>
    <xf numFmtId="0" fontId="40" fillId="0" borderId="84" xfId="10" applyBorder="1" applyAlignment="1">
      <alignment horizontal="center" vertical="center" wrapText="1"/>
    </xf>
    <xf numFmtId="0" fontId="40" fillId="0" borderId="85" xfId="10" applyBorder="1" applyAlignment="1">
      <alignment horizontal="center" vertical="center" wrapText="1"/>
    </xf>
    <xf numFmtId="0" fontId="40" fillId="0" borderId="86" xfId="10" applyBorder="1" applyAlignment="1">
      <alignment horizontal="center" vertical="center" wrapText="1"/>
    </xf>
    <xf numFmtId="0" fontId="40" fillId="0" borderId="90" xfId="10" applyBorder="1" applyAlignment="1">
      <alignment horizontal="center" vertical="center" wrapText="1"/>
    </xf>
    <xf numFmtId="0" fontId="40" fillId="0" borderId="91" xfId="10" applyBorder="1" applyAlignment="1">
      <alignment horizontal="center" vertical="center" wrapText="1"/>
    </xf>
    <xf numFmtId="0" fontId="40" fillId="0" borderId="92" xfId="10" applyBorder="1" applyAlignment="1">
      <alignment horizontal="center" vertical="center" wrapText="1"/>
    </xf>
    <xf numFmtId="0" fontId="40" fillId="5" borderId="84" xfId="10" applyFill="1" applyBorder="1" applyAlignment="1">
      <alignment horizontal="center" vertical="top"/>
    </xf>
    <xf numFmtId="0" fontId="40" fillId="5" borderId="85" xfId="10" applyFill="1" applyBorder="1" applyAlignment="1">
      <alignment horizontal="center" vertical="top"/>
    </xf>
    <xf numFmtId="0" fontId="40" fillId="5" borderId="86" xfId="10" applyFill="1" applyBorder="1" applyAlignment="1">
      <alignment horizontal="center" vertical="top"/>
    </xf>
    <xf numFmtId="0" fontId="40" fillId="5" borderId="93" xfId="10" applyFill="1" applyBorder="1" applyAlignment="1">
      <alignment horizontal="center" vertical="top"/>
    </xf>
    <xf numFmtId="0" fontId="40" fillId="5" borderId="0" xfId="10" applyFill="1" applyAlignment="1">
      <alignment horizontal="center" vertical="top"/>
    </xf>
    <xf numFmtId="0" fontId="40" fillId="5" borderId="94" xfId="10" applyFill="1" applyBorder="1" applyAlignment="1">
      <alignment horizontal="center" vertical="top"/>
    </xf>
    <xf numFmtId="0" fontId="40" fillId="5" borderId="90" xfId="10" applyFill="1" applyBorder="1" applyAlignment="1">
      <alignment horizontal="center" vertical="top"/>
    </xf>
    <xf numFmtId="0" fontId="40" fillId="5" borderId="91" xfId="10" applyFill="1" applyBorder="1" applyAlignment="1">
      <alignment horizontal="center" vertical="top"/>
    </xf>
    <xf numFmtId="0" fontId="40" fillId="5" borderId="92" xfId="10" applyFill="1" applyBorder="1" applyAlignment="1">
      <alignment horizontal="center" vertical="top"/>
    </xf>
    <xf numFmtId="0" fontId="72" fillId="5" borderId="252" xfId="10" applyFont="1" applyFill="1" applyBorder="1" applyAlignment="1">
      <alignment horizontal="center" vertical="center" wrapText="1"/>
    </xf>
    <xf numFmtId="0" fontId="72" fillId="5" borderId="10" xfId="10" applyFont="1" applyFill="1" applyBorder="1" applyAlignment="1">
      <alignment horizontal="center" vertical="center" wrapText="1"/>
    </xf>
    <xf numFmtId="0" fontId="72" fillId="5" borderId="253" xfId="10" applyFont="1" applyFill="1" applyBorder="1" applyAlignment="1">
      <alignment horizontal="center" vertical="center" wrapText="1"/>
    </xf>
    <xf numFmtId="0" fontId="72" fillId="5" borderId="93" xfId="10" applyFont="1" applyFill="1" applyBorder="1" applyAlignment="1">
      <alignment horizontal="center" vertical="center" wrapText="1"/>
    </xf>
    <xf numFmtId="0" fontId="72" fillId="5" borderId="0" xfId="10" applyFont="1" applyFill="1" applyAlignment="1">
      <alignment horizontal="center" vertical="center" wrapText="1"/>
    </xf>
    <xf numFmtId="0" fontId="72" fillId="5" borderId="94" xfId="10" applyFont="1" applyFill="1" applyBorder="1" applyAlignment="1">
      <alignment horizontal="center" vertical="center" wrapText="1"/>
    </xf>
    <xf numFmtId="0" fontId="72" fillId="5" borderId="90" xfId="10" applyFont="1" applyFill="1" applyBorder="1" applyAlignment="1">
      <alignment horizontal="center" vertical="center" wrapText="1"/>
    </xf>
    <xf numFmtId="0" fontId="72" fillId="5" borderId="91" xfId="10" applyFont="1" applyFill="1" applyBorder="1" applyAlignment="1">
      <alignment horizontal="center" vertical="center" wrapText="1"/>
    </xf>
    <xf numFmtId="0" fontId="72" fillId="5" borderId="92" xfId="10" applyFont="1" applyFill="1" applyBorder="1" applyAlignment="1">
      <alignment horizontal="center" vertical="center" wrapText="1"/>
    </xf>
    <xf numFmtId="0" fontId="17" fillId="5" borderId="84" xfId="10" applyFont="1" applyFill="1" applyBorder="1" applyAlignment="1">
      <alignment horizontal="center" vertical="top"/>
    </xf>
    <xf numFmtId="0" fontId="17" fillId="5" borderId="85" xfId="10" applyFont="1" applyFill="1" applyBorder="1" applyAlignment="1">
      <alignment horizontal="center" vertical="top"/>
    </xf>
    <xf numFmtId="0" fontId="17" fillId="5" borderId="86" xfId="10" applyFont="1" applyFill="1" applyBorder="1" applyAlignment="1">
      <alignment horizontal="center" vertical="top"/>
    </xf>
    <xf numFmtId="0" fontId="17" fillId="5" borderId="93" xfId="10" applyFont="1" applyFill="1" applyBorder="1" applyAlignment="1">
      <alignment horizontal="center" vertical="top"/>
    </xf>
    <xf numFmtId="0" fontId="17" fillId="5" borderId="0" xfId="10" applyFont="1" applyFill="1" applyAlignment="1">
      <alignment horizontal="center" vertical="top"/>
    </xf>
    <xf numFmtId="0" fontId="17" fillId="5" borderId="94" xfId="10" applyFont="1" applyFill="1" applyBorder="1" applyAlignment="1">
      <alignment horizontal="center" vertical="top"/>
    </xf>
    <xf numFmtId="0" fontId="17" fillId="5" borderId="90" xfId="10" applyFont="1" applyFill="1" applyBorder="1" applyAlignment="1">
      <alignment horizontal="center" vertical="top"/>
    </xf>
    <xf numFmtId="0" fontId="17" fillId="5" borderId="91" xfId="10" applyFont="1" applyFill="1" applyBorder="1" applyAlignment="1">
      <alignment horizontal="center" vertical="top"/>
    </xf>
    <xf numFmtId="0" fontId="17" fillId="5" borderId="92" xfId="10" applyFont="1" applyFill="1" applyBorder="1" applyAlignment="1">
      <alignment horizontal="center" vertical="top"/>
    </xf>
    <xf numFmtId="0" fontId="52" fillId="5" borderId="93" xfId="10" applyFont="1" applyFill="1" applyBorder="1" applyAlignment="1">
      <alignment horizontal="center" vertical="center" wrapText="1"/>
    </xf>
    <xf numFmtId="0" fontId="52" fillId="5" borderId="0" xfId="10" applyFont="1" applyFill="1" applyAlignment="1">
      <alignment horizontal="center" vertical="center" wrapText="1"/>
    </xf>
    <xf numFmtId="0" fontId="52" fillId="5" borderId="94" xfId="10" applyFont="1" applyFill="1" applyBorder="1" applyAlignment="1">
      <alignment horizontal="center" vertical="center" wrapText="1"/>
    </xf>
    <xf numFmtId="0" fontId="40" fillId="3" borderId="96" xfId="10" applyFill="1" applyBorder="1" applyAlignment="1">
      <alignment horizontal="center" vertical="center" wrapText="1"/>
    </xf>
    <xf numFmtId="0" fontId="43" fillId="0" borderId="97" xfId="10" applyFont="1" applyBorder="1" applyAlignment="1">
      <alignment horizontal="center" vertical="center"/>
    </xf>
    <xf numFmtId="0" fontId="43" fillId="0" borderId="98" xfId="10" applyFont="1" applyBorder="1" applyAlignment="1">
      <alignment horizontal="center" vertical="center"/>
    </xf>
    <xf numFmtId="0" fontId="43" fillId="0" borderId="263" xfId="10" applyFont="1" applyBorder="1" applyAlignment="1">
      <alignment horizontal="center" vertical="center"/>
    </xf>
    <xf numFmtId="0" fontId="43" fillId="0" borderId="264" xfId="10" applyFont="1" applyBorder="1" applyAlignment="1">
      <alignment horizontal="center" vertical="center"/>
    </xf>
    <xf numFmtId="0" fontId="43" fillId="0" borderId="87" xfId="10" applyFont="1" applyBorder="1" applyAlignment="1">
      <alignment horizontal="center" vertical="center"/>
    </xf>
    <xf numFmtId="0" fontId="43" fillId="0" borderId="88" xfId="10" applyFont="1" applyBorder="1" applyAlignment="1">
      <alignment horizontal="center" vertical="center"/>
    </xf>
    <xf numFmtId="0" fontId="43" fillId="0" borderId="89" xfId="10" applyFont="1" applyBorder="1" applyAlignment="1">
      <alignment horizontal="center" vertical="center"/>
    </xf>
    <xf numFmtId="0" fontId="43" fillId="0" borderId="171" xfId="10" applyFont="1" applyBorder="1" applyAlignment="1">
      <alignment horizontal="center" vertical="center"/>
    </xf>
    <xf numFmtId="0" fontId="43" fillId="0" borderId="95" xfId="10" applyFont="1" applyBorder="1" applyAlignment="1">
      <alignment horizontal="center" vertical="center"/>
    </xf>
    <xf numFmtId="0" fontId="43" fillId="0" borderId="226" xfId="10" applyFont="1" applyBorder="1" applyAlignment="1">
      <alignment horizontal="center"/>
    </xf>
    <xf numFmtId="0" fontId="43" fillId="0" borderId="224" xfId="10" applyFont="1" applyBorder="1" applyAlignment="1">
      <alignment horizontal="center"/>
    </xf>
    <xf numFmtId="0" fontId="43" fillId="0" borderId="85" xfId="10" applyFont="1" applyBorder="1" applyAlignment="1">
      <alignment horizontal="center"/>
    </xf>
    <xf numFmtId="0" fontId="43" fillId="0" borderId="86" xfId="10" applyFont="1" applyBorder="1" applyAlignment="1">
      <alignment horizontal="center"/>
    </xf>
    <xf numFmtId="0" fontId="43" fillId="0" borderId="90" xfId="10" applyFont="1" applyBorder="1" applyAlignment="1">
      <alignment horizontal="center"/>
    </xf>
    <xf numFmtId="0" fontId="43" fillId="0" borderId="91" xfId="10" applyFont="1" applyBorder="1" applyAlignment="1">
      <alignment horizontal="center"/>
    </xf>
    <xf numFmtId="0" fontId="43" fillId="0" borderId="92" xfId="10" applyFont="1" applyBorder="1" applyAlignment="1">
      <alignment horizontal="center"/>
    </xf>
    <xf numFmtId="0" fontId="43" fillId="0" borderId="97" xfId="10" applyFont="1" applyBorder="1" applyAlignment="1">
      <alignment horizontal="center"/>
    </xf>
    <xf numFmtId="0" fontId="43" fillId="0" borderId="98" xfId="10" applyFont="1" applyBorder="1" applyAlignment="1">
      <alignment horizontal="center"/>
    </xf>
    <xf numFmtId="0" fontId="43" fillId="0" borderId="263" xfId="10" applyFont="1" applyBorder="1" applyAlignment="1">
      <alignment horizontal="center"/>
    </xf>
    <xf numFmtId="0" fontId="40" fillId="0" borderId="14" xfId="10" applyBorder="1" applyAlignment="1">
      <alignment horizontal="center"/>
    </xf>
    <xf numFmtId="0" fontId="43" fillId="0" borderId="264" xfId="10" applyFont="1" applyBorder="1" applyAlignment="1">
      <alignment horizontal="center"/>
    </xf>
    <xf numFmtId="0" fontId="43" fillId="0" borderId="87" xfId="10" applyFont="1" applyBorder="1" applyAlignment="1">
      <alignment horizontal="center"/>
    </xf>
    <xf numFmtId="0" fontId="43" fillId="0" borderId="88" xfId="10" applyFont="1" applyBorder="1" applyAlignment="1">
      <alignment horizontal="center"/>
    </xf>
    <xf numFmtId="0" fontId="43" fillId="0" borderId="89" xfId="10" applyFont="1" applyBorder="1" applyAlignment="1">
      <alignment horizontal="center"/>
    </xf>
    <xf numFmtId="0" fontId="43" fillId="0" borderId="85" xfId="10" applyFont="1" applyBorder="1" applyAlignment="1">
      <alignment horizontal="center" vertical="center"/>
    </xf>
    <xf numFmtId="0" fontId="43" fillId="0" borderId="86" xfId="10" applyFont="1" applyBorder="1" applyAlignment="1">
      <alignment horizontal="center" vertical="center"/>
    </xf>
    <xf numFmtId="0" fontId="43" fillId="0" borderId="90" xfId="10" applyFont="1" applyBorder="1" applyAlignment="1">
      <alignment horizontal="center" vertical="center"/>
    </xf>
    <xf numFmtId="0" fontId="43" fillId="0" borderId="91" xfId="10" applyFont="1" applyBorder="1" applyAlignment="1">
      <alignment horizontal="center" vertical="center"/>
    </xf>
    <xf numFmtId="0" fontId="43" fillId="0" borderId="92" xfId="10" applyFont="1" applyBorder="1" applyAlignment="1">
      <alignment horizontal="center" vertical="center"/>
    </xf>
    <xf numFmtId="167" fontId="48" fillId="0" borderId="222" xfId="10" applyNumberFormat="1" applyFont="1" applyBorder="1" applyAlignment="1">
      <alignment horizontal="center" vertical="center"/>
    </xf>
    <xf numFmtId="0" fontId="43" fillId="0" borderId="225" xfId="10" applyFont="1" applyBorder="1" applyAlignment="1">
      <alignment horizontal="center" vertical="center"/>
    </xf>
    <xf numFmtId="0" fontId="43" fillId="0" borderId="265" xfId="10" applyFont="1" applyBorder="1" applyAlignment="1">
      <alignment horizontal="center" vertical="center"/>
    </xf>
    <xf numFmtId="0" fontId="40" fillId="0" borderId="87" xfId="10" applyBorder="1" applyAlignment="1">
      <alignment horizontal="center" vertical="center"/>
    </xf>
    <xf numFmtId="167" fontId="50" fillId="28" borderId="4" xfId="10" applyNumberFormat="1" applyFont="1" applyFill="1" applyBorder="1" applyAlignment="1">
      <alignment horizontal="center" vertical="center"/>
    </xf>
    <xf numFmtId="167" fontId="50" fillId="28" borderId="2" xfId="10" applyNumberFormat="1" applyFont="1" applyFill="1" applyBorder="1" applyAlignment="1">
      <alignment horizontal="center" vertical="center"/>
    </xf>
    <xf numFmtId="0" fontId="40" fillId="36" borderId="4" xfId="10" applyFill="1" applyBorder="1" applyAlignment="1">
      <alignment horizontal="center"/>
    </xf>
    <xf numFmtId="0" fontId="40" fillId="36" borderId="2" xfId="10" applyFill="1" applyBorder="1" applyAlignment="1">
      <alignment horizontal="center"/>
    </xf>
    <xf numFmtId="0" fontId="52" fillId="0" borderId="96" xfId="10" applyFont="1" applyBorder="1" applyAlignment="1">
      <alignment horizontal="center" vertical="center"/>
    </xf>
    <xf numFmtId="0" fontId="52" fillId="0" borderId="97" xfId="10" applyFont="1" applyBorder="1" applyAlignment="1">
      <alignment horizontal="center" vertical="center"/>
    </xf>
    <xf numFmtId="0" fontId="55" fillId="0" borderId="14" xfId="10" applyFont="1" applyBorder="1" applyAlignment="1">
      <alignment horizontal="center" vertical="center" wrapText="1"/>
    </xf>
    <xf numFmtId="0" fontId="55" fillId="0" borderId="264" xfId="10" applyFont="1" applyBorder="1" applyAlignment="1">
      <alignment horizontal="center" vertical="center" wrapText="1"/>
    </xf>
    <xf numFmtId="0" fontId="55" fillId="0" borderId="88" xfId="10" applyFont="1" applyBorder="1" applyAlignment="1">
      <alignment horizontal="center" vertical="center" wrapText="1"/>
    </xf>
    <xf numFmtId="0" fontId="55" fillId="0" borderId="89" xfId="10" applyFont="1" applyBorder="1" applyAlignment="1">
      <alignment horizontal="center" vertical="center" wrapText="1"/>
    </xf>
    <xf numFmtId="0" fontId="52" fillId="0" borderId="93" xfId="10" applyFont="1" applyBorder="1" applyAlignment="1">
      <alignment horizontal="center" vertical="center"/>
    </xf>
    <xf numFmtId="0" fontId="52" fillId="0" borderId="199" xfId="10" applyFont="1" applyBorder="1" applyAlignment="1">
      <alignment horizontal="center" vertical="center"/>
    </xf>
    <xf numFmtId="167" fontId="55" fillId="0" borderId="236" xfId="10" applyNumberFormat="1" applyFont="1" applyBorder="1" applyAlignment="1">
      <alignment horizontal="center" vertical="center"/>
    </xf>
    <xf numFmtId="167" fontId="55" fillId="0" borderId="234" xfId="10" applyNumberFormat="1" applyFont="1" applyBorder="1" applyAlignment="1">
      <alignment horizontal="center" vertical="center"/>
    </xf>
    <xf numFmtId="167" fontId="55" fillId="0" borderId="237" xfId="10" applyNumberFormat="1" applyFont="1" applyBorder="1" applyAlignment="1">
      <alignment horizontal="center" vertical="center"/>
    </xf>
    <xf numFmtId="0" fontId="55" fillId="0" borderId="195" xfId="10" applyFont="1" applyBorder="1" applyAlignment="1">
      <alignment horizontal="center" vertical="center"/>
    </xf>
    <xf numFmtId="0" fontId="55" fillId="0" borderId="196" xfId="10" applyFont="1" applyBorder="1" applyAlignment="1">
      <alignment horizontal="center" vertical="center"/>
    </xf>
    <xf numFmtId="0" fontId="55" fillId="0" borderId="239" xfId="10" applyFont="1" applyBorder="1" applyAlignment="1">
      <alignment horizontal="center" vertical="center"/>
    </xf>
    <xf numFmtId="167" fontId="55" fillId="0" borderId="195" xfId="10" applyNumberFormat="1" applyFont="1" applyBorder="1" applyAlignment="1">
      <alignment horizontal="center" vertical="center"/>
    </xf>
    <xf numFmtId="167" fontId="55" fillId="0" borderId="196" xfId="10" applyNumberFormat="1" applyFont="1" applyBorder="1" applyAlignment="1">
      <alignment horizontal="center" vertical="center"/>
    </xf>
    <xf numFmtId="167" fontId="55" fillId="0" borderId="239" xfId="10" applyNumberFormat="1" applyFont="1" applyBorder="1" applyAlignment="1">
      <alignment horizontal="center" vertical="center"/>
    </xf>
    <xf numFmtId="0" fontId="40" fillId="0" borderId="97" xfId="10" applyBorder="1" applyAlignment="1">
      <alignment horizontal="center" vertical="center" wrapText="1"/>
    </xf>
    <xf numFmtId="0" fontId="40" fillId="0" borderId="98" xfId="10" applyBorder="1" applyAlignment="1">
      <alignment horizontal="center" vertical="center" wrapText="1"/>
    </xf>
    <xf numFmtId="0" fontId="43" fillId="0" borderId="265" xfId="10" applyFont="1" applyBorder="1" applyAlignment="1">
      <alignment horizontal="center"/>
    </xf>
    <xf numFmtId="167" fontId="48" fillId="0" borderId="245" xfId="10" applyNumberFormat="1" applyFont="1" applyBorder="1" applyAlignment="1">
      <alignment horizontal="center" vertical="center"/>
    </xf>
    <xf numFmtId="167" fontId="48" fillId="0" borderId="225" xfId="10" applyNumberFormat="1" applyFont="1" applyBorder="1" applyAlignment="1">
      <alignment horizontal="center" vertical="center"/>
    </xf>
    <xf numFmtId="167" fontId="48" fillId="0" borderId="223" xfId="10" applyNumberFormat="1" applyFont="1" applyBorder="1" applyAlignment="1">
      <alignment horizontal="center" vertical="center"/>
    </xf>
    <xf numFmtId="167" fontId="55" fillId="0" borderId="97" xfId="10" applyNumberFormat="1" applyFont="1" applyBorder="1" applyAlignment="1">
      <alignment horizontal="center" vertical="center"/>
    </xf>
    <xf numFmtId="167" fontId="55" fillId="0" borderId="98" xfId="10" applyNumberFormat="1" applyFont="1" applyBorder="1" applyAlignment="1">
      <alignment horizontal="center" vertical="center"/>
    </xf>
    <xf numFmtId="167" fontId="55" fillId="0" borderId="14" xfId="10" applyNumberFormat="1" applyFont="1" applyBorder="1" applyAlignment="1">
      <alignment horizontal="center" vertical="center"/>
    </xf>
    <xf numFmtId="167" fontId="55" fillId="0" borderId="264" xfId="10" applyNumberFormat="1" applyFont="1" applyBorder="1" applyAlignment="1">
      <alignment horizontal="center" vertical="center"/>
    </xf>
    <xf numFmtId="167" fontId="55" fillId="0" borderId="88" xfId="10" applyNumberFormat="1" applyFont="1" applyBorder="1" applyAlignment="1">
      <alignment horizontal="center" vertical="center"/>
    </xf>
    <xf numFmtId="167" fontId="55" fillId="0" borderId="89" xfId="10" applyNumberFormat="1" applyFont="1" applyBorder="1" applyAlignment="1">
      <alignment horizontal="center" vertical="center"/>
    </xf>
    <xf numFmtId="0" fontId="52" fillId="0" borderId="87" xfId="10" applyFont="1" applyBorder="1" applyAlignment="1">
      <alignment horizontal="center" vertical="center" wrapText="1"/>
    </xf>
    <xf numFmtId="0" fontId="52" fillId="0" borderId="88" xfId="10" applyFont="1" applyBorder="1" applyAlignment="1">
      <alignment horizontal="center" vertical="center" wrapText="1"/>
    </xf>
    <xf numFmtId="0" fontId="40" fillId="0" borderId="88" xfId="10" applyBorder="1" applyAlignment="1">
      <alignment horizontal="center" vertical="center" wrapText="1"/>
    </xf>
    <xf numFmtId="0" fontId="18" fillId="0" borderId="264" xfId="10" applyFont="1" applyBorder="1" applyAlignment="1">
      <alignment horizontal="center" vertical="center" wrapText="1"/>
    </xf>
    <xf numFmtId="0" fontId="18" fillId="0" borderId="89" xfId="10" applyFont="1" applyBorder="1" applyAlignment="1">
      <alignment horizontal="center" vertical="center" wrapText="1"/>
    </xf>
    <xf numFmtId="0" fontId="40" fillId="5" borderId="274" xfId="10" applyFill="1" applyBorder="1" applyAlignment="1">
      <alignment horizontal="center" vertical="top" wrapText="1"/>
    </xf>
    <xf numFmtId="0" fontId="40" fillId="5" borderId="190" xfId="10" applyFill="1" applyBorder="1" applyAlignment="1">
      <alignment horizontal="center" vertical="top" wrapText="1"/>
    </xf>
    <xf numFmtId="0" fontId="40" fillId="5" borderId="275" xfId="10" applyFill="1" applyBorder="1" applyAlignment="1">
      <alignment horizontal="center" vertical="top" wrapText="1"/>
    </xf>
    <xf numFmtId="0" fontId="40" fillId="5" borderId="90" xfId="10" applyFill="1" applyBorder="1" applyAlignment="1">
      <alignment horizontal="center" vertical="top" wrapText="1"/>
    </xf>
    <xf numFmtId="0" fontId="40" fillId="5" borderId="91" xfId="10" applyFill="1" applyBorder="1" applyAlignment="1">
      <alignment horizontal="center" vertical="top" wrapText="1"/>
    </xf>
    <xf numFmtId="0" fontId="40" fillId="5" borderId="92" xfId="10" applyFill="1" applyBorder="1" applyAlignment="1">
      <alignment horizontal="center" vertical="top" wrapText="1"/>
    </xf>
    <xf numFmtId="0" fontId="40" fillId="5" borderId="272" xfId="10" applyFill="1" applyBorder="1" applyAlignment="1">
      <alignment horizontal="center"/>
    </xf>
    <xf numFmtId="0" fontId="40" fillId="5" borderId="189" xfId="10" applyFill="1" applyBorder="1" applyAlignment="1">
      <alignment horizontal="center"/>
    </xf>
    <xf numFmtId="0" fontId="40" fillId="5" borderId="273" xfId="10" applyFill="1" applyBorder="1" applyAlignment="1">
      <alignment horizontal="center"/>
    </xf>
    <xf numFmtId="0" fontId="40" fillId="5" borderId="84" xfId="10" applyFill="1" applyBorder="1" applyAlignment="1">
      <alignment horizontal="center" vertical="center" wrapText="1"/>
    </xf>
    <xf numFmtId="0" fontId="40" fillId="5" borderId="85" xfId="10" applyFill="1" applyBorder="1" applyAlignment="1">
      <alignment horizontal="center" vertical="center" wrapText="1"/>
    </xf>
    <xf numFmtId="0" fontId="40" fillId="5" borderId="86" xfId="10" applyFill="1" applyBorder="1" applyAlignment="1">
      <alignment horizontal="center" vertical="center" wrapText="1"/>
    </xf>
    <xf numFmtId="0" fontId="40" fillId="5" borderId="270" xfId="10" applyFill="1" applyBorder="1" applyAlignment="1">
      <alignment horizontal="center" vertical="center" wrapText="1"/>
    </xf>
    <xf numFmtId="0" fontId="40" fillId="5" borderId="191" xfId="10" applyFill="1" applyBorder="1" applyAlignment="1">
      <alignment horizontal="center" vertical="center" wrapText="1"/>
    </xf>
    <xf numFmtId="0" fontId="40" fillId="5" borderId="271" xfId="10" applyFill="1" applyBorder="1" applyAlignment="1">
      <alignment horizontal="center" vertical="center" wrapText="1"/>
    </xf>
    <xf numFmtId="0" fontId="43" fillId="0" borderId="171" xfId="10" applyFont="1" applyBorder="1" applyAlignment="1">
      <alignment horizontal="center"/>
    </xf>
    <xf numFmtId="0" fontId="43" fillId="0" borderId="95" xfId="10" applyFont="1" applyBorder="1" applyAlignment="1">
      <alignment horizontal="center"/>
    </xf>
    <xf numFmtId="167" fontId="50" fillId="0" borderId="4" xfId="10" applyNumberFormat="1" applyFont="1" applyBorder="1" applyAlignment="1">
      <alignment horizontal="center" vertical="center"/>
    </xf>
    <xf numFmtId="167" fontId="50" fillId="0" borderId="2" xfId="10" applyNumberFormat="1" applyFont="1" applyBorder="1" applyAlignment="1">
      <alignment horizontal="center" vertical="center"/>
    </xf>
    <xf numFmtId="0" fontId="48" fillId="5" borderId="252" xfId="10" applyFont="1" applyFill="1" applyBorder="1" applyAlignment="1">
      <alignment horizontal="center" vertical="center" wrapText="1"/>
    </xf>
    <xf numFmtId="0" fontId="48" fillId="5" borderId="10" xfId="10" applyFont="1" applyFill="1" applyBorder="1" applyAlignment="1">
      <alignment horizontal="center" vertical="center" wrapText="1"/>
    </xf>
    <xf numFmtId="0" fontId="48" fillId="5" borderId="253" xfId="10" applyFont="1" applyFill="1" applyBorder="1" applyAlignment="1">
      <alignment horizontal="center" vertical="center" wrapText="1"/>
    </xf>
    <xf numFmtId="0" fontId="48" fillId="5" borderId="93" xfId="10" applyFont="1" applyFill="1" applyBorder="1" applyAlignment="1">
      <alignment horizontal="center" vertical="center" wrapText="1"/>
    </xf>
    <xf numFmtId="0" fontId="48" fillId="5" borderId="0" xfId="10" applyFont="1" applyFill="1" applyAlignment="1">
      <alignment horizontal="center" vertical="center" wrapText="1"/>
    </xf>
    <xf numFmtId="0" fontId="48" fillId="5" borderId="94" xfId="10" applyFont="1" applyFill="1" applyBorder="1" applyAlignment="1">
      <alignment horizontal="center" vertical="center" wrapText="1"/>
    </xf>
    <xf numFmtId="0" fontId="48" fillId="5" borderId="90" xfId="10" applyFont="1" applyFill="1" applyBorder="1" applyAlignment="1">
      <alignment horizontal="center" vertical="center" wrapText="1"/>
    </xf>
    <xf numFmtId="0" fontId="48" fillId="5" borderId="91" xfId="10" applyFont="1" applyFill="1" applyBorder="1" applyAlignment="1">
      <alignment horizontal="center" vertical="center" wrapText="1"/>
    </xf>
    <xf numFmtId="0" fontId="48" fillId="5" borderId="92" xfId="10" applyFont="1" applyFill="1" applyBorder="1" applyAlignment="1">
      <alignment horizontal="center" vertical="center" wrapText="1"/>
    </xf>
    <xf numFmtId="0" fontId="17" fillId="5" borderId="272" xfId="10" applyFont="1" applyFill="1" applyBorder="1" applyAlignment="1">
      <alignment horizontal="center" vertical="center"/>
    </xf>
    <xf numFmtId="0" fontId="17" fillId="5" borderId="189" xfId="10" applyFont="1" applyFill="1" applyBorder="1" applyAlignment="1">
      <alignment horizontal="center" vertical="center"/>
    </xf>
    <xf numFmtId="0" fontId="17" fillId="5" borderId="273" xfId="10" applyFont="1" applyFill="1" applyBorder="1" applyAlignment="1">
      <alignment horizontal="center" vertical="center"/>
    </xf>
    <xf numFmtId="0" fontId="17" fillId="5" borderId="272" xfId="10" applyFont="1" applyFill="1" applyBorder="1" applyAlignment="1">
      <alignment horizontal="center" vertical="center" wrapText="1"/>
    </xf>
    <xf numFmtId="0" fontId="17" fillId="5" borderId="189" xfId="10" applyFont="1" applyFill="1" applyBorder="1" applyAlignment="1">
      <alignment horizontal="center" vertical="center" wrapText="1"/>
    </xf>
    <xf numFmtId="0" fontId="17" fillId="5" borderId="273" xfId="10" applyFont="1" applyFill="1" applyBorder="1" applyAlignment="1">
      <alignment horizontal="center" vertical="center" wrapText="1"/>
    </xf>
    <xf numFmtId="0" fontId="17" fillId="5" borderId="84" xfId="10" applyFont="1" applyFill="1" applyBorder="1" applyAlignment="1">
      <alignment horizontal="center" vertical="center" wrapText="1"/>
    </xf>
    <xf numFmtId="0" fontId="17" fillId="5" borderId="85" xfId="10" applyFont="1" applyFill="1" applyBorder="1" applyAlignment="1">
      <alignment horizontal="center" vertical="center" wrapText="1"/>
    </xf>
    <xf numFmtId="0" fontId="17" fillId="5" borderId="86" xfId="10" applyFont="1" applyFill="1" applyBorder="1" applyAlignment="1">
      <alignment horizontal="center" vertical="center" wrapText="1"/>
    </xf>
    <xf numFmtId="0" fontId="17" fillId="5" borderId="270" xfId="10" applyFont="1" applyFill="1" applyBorder="1" applyAlignment="1">
      <alignment horizontal="center" vertical="center" wrapText="1"/>
    </xf>
    <xf numFmtId="0" fontId="17" fillId="5" borderId="191" xfId="10" applyFont="1" applyFill="1" applyBorder="1" applyAlignment="1">
      <alignment horizontal="center" vertical="center" wrapText="1"/>
    </xf>
    <xf numFmtId="0" fontId="17" fillId="5" borderId="271" xfId="10" applyFont="1" applyFill="1" applyBorder="1" applyAlignment="1">
      <alignment horizontal="center" vertical="center" wrapText="1"/>
    </xf>
    <xf numFmtId="0" fontId="40" fillId="5" borderId="274" xfId="10" applyFill="1" applyBorder="1" applyAlignment="1">
      <alignment horizontal="center" wrapText="1"/>
    </xf>
    <xf numFmtId="0" fontId="40" fillId="5" borderId="190" xfId="10" applyFill="1" applyBorder="1" applyAlignment="1">
      <alignment horizontal="center" wrapText="1"/>
    </xf>
    <xf numFmtId="0" fontId="40" fillId="5" borderId="275" xfId="10" applyFill="1" applyBorder="1" applyAlignment="1">
      <alignment horizontal="center" wrapText="1"/>
    </xf>
    <xf numFmtId="0" fontId="40" fillId="5" borderId="93" xfId="10" applyFill="1" applyBorder="1" applyAlignment="1">
      <alignment horizontal="center" wrapText="1"/>
    </xf>
    <xf numFmtId="0" fontId="40" fillId="5" borderId="0" xfId="10" applyFill="1" applyAlignment="1">
      <alignment horizontal="center" wrapText="1"/>
    </xf>
    <xf numFmtId="0" fontId="40" fillId="5" borderId="94" xfId="10" applyFill="1" applyBorder="1" applyAlignment="1">
      <alignment horizontal="center" wrapText="1"/>
    </xf>
    <xf numFmtId="0" fontId="40" fillId="5" borderId="270" xfId="10" applyFill="1" applyBorder="1" applyAlignment="1">
      <alignment horizontal="center" wrapText="1"/>
    </xf>
    <xf numFmtId="0" fontId="40" fillId="5" borderId="191" xfId="10" applyFill="1" applyBorder="1" applyAlignment="1">
      <alignment horizontal="center" wrapText="1"/>
    </xf>
    <xf numFmtId="0" fontId="40" fillId="5" borderId="271" xfId="10" applyFill="1" applyBorder="1" applyAlignment="1">
      <alignment horizontal="center" wrapText="1"/>
    </xf>
    <xf numFmtId="0" fontId="40" fillId="5" borderId="272" xfId="10" applyFill="1" applyBorder="1" applyAlignment="1">
      <alignment horizontal="center" wrapText="1"/>
    </xf>
    <xf numFmtId="0" fontId="40" fillId="5" borderId="189" xfId="10" applyFill="1" applyBorder="1" applyAlignment="1">
      <alignment horizontal="center" wrapText="1"/>
    </xf>
    <xf numFmtId="0" fontId="40" fillId="5" borderId="273" xfId="10" applyFill="1" applyBorder="1" applyAlignment="1">
      <alignment horizontal="center" wrapText="1"/>
    </xf>
    <xf numFmtId="0" fontId="40" fillId="5" borderId="274" xfId="10" applyFill="1" applyBorder="1" applyAlignment="1">
      <alignment horizontal="center" vertical="center" wrapText="1"/>
    </xf>
    <xf numFmtId="0" fontId="40" fillId="5" borderId="190" xfId="10" applyFill="1" applyBorder="1" applyAlignment="1">
      <alignment horizontal="center" vertical="center" wrapText="1"/>
    </xf>
    <xf numFmtId="0" fontId="40" fillId="5" borderId="275" xfId="10" applyFill="1" applyBorder="1" applyAlignment="1">
      <alignment horizontal="center" vertical="center" wrapText="1"/>
    </xf>
    <xf numFmtId="0" fontId="40" fillId="5" borderId="90" xfId="10" applyFill="1" applyBorder="1" applyAlignment="1">
      <alignment horizontal="center" vertical="center" wrapText="1"/>
    </xf>
    <xf numFmtId="0" fontId="40" fillId="5" borderId="91" xfId="10" applyFill="1" applyBorder="1" applyAlignment="1">
      <alignment horizontal="center" vertical="center" wrapText="1"/>
    </xf>
    <xf numFmtId="0" fontId="40" fillId="5" borderId="92" xfId="10" applyFill="1" applyBorder="1" applyAlignment="1">
      <alignment horizontal="center" vertical="center" wrapText="1"/>
    </xf>
    <xf numFmtId="0" fontId="17" fillId="5" borderId="274" xfId="10" applyFont="1" applyFill="1" applyBorder="1" applyAlignment="1">
      <alignment horizontal="center" vertical="center" wrapText="1"/>
    </xf>
    <xf numFmtId="0" fontId="17" fillId="5" borderId="190" xfId="10" applyFont="1" applyFill="1" applyBorder="1" applyAlignment="1">
      <alignment horizontal="center" vertical="center" wrapText="1"/>
    </xf>
    <xf numFmtId="0" fontId="17" fillId="5" borderId="275" xfId="10" applyFont="1" applyFill="1" applyBorder="1" applyAlignment="1">
      <alignment horizontal="center" vertical="center" wrapText="1"/>
    </xf>
    <xf numFmtId="0" fontId="17" fillId="5" borderId="93" xfId="10" applyFont="1" applyFill="1" applyBorder="1" applyAlignment="1">
      <alignment horizontal="center" vertical="center" wrapText="1"/>
    </xf>
    <xf numFmtId="0" fontId="17" fillId="5" borderId="0" xfId="10" applyFont="1" applyFill="1" applyAlignment="1">
      <alignment horizontal="center" vertical="center" wrapText="1"/>
    </xf>
    <xf numFmtId="0" fontId="17" fillId="5" borderId="94" xfId="10" applyFont="1" applyFill="1" applyBorder="1" applyAlignment="1">
      <alignment horizontal="center" vertical="center" wrapText="1"/>
    </xf>
    <xf numFmtId="0" fontId="17" fillId="2" borderId="170" xfId="10" applyFont="1" applyFill="1" applyBorder="1" applyAlignment="1">
      <alignment horizontal="center"/>
    </xf>
    <xf numFmtId="0" fontId="43" fillId="0" borderId="14" xfId="10" applyFont="1" applyBorder="1"/>
    <xf numFmtId="0" fontId="43" fillId="0" borderId="264" xfId="10" applyFont="1" applyBorder="1"/>
    <xf numFmtId="0" fontId="40" fillId="5" borderId="84" xfId="10" applyFill="1" applyBorder="1" applyAlignment="1">
      <alignment horizontal="center" vertical="center"/>
    </xf>
    <xf numFmtId="0" fontId="40" fillId="5" borderId="85" xfId="10" applyFill="1" applyBorder="1" applyAlignment="1">
      <alignment horizontal="center" vertical="center"/>
    </xf>
    <xf numFmtId="0" fontId="40" fillId="5" borderId="86" xfId="10" applyFill="1" applyBorder="1" applyAlignment="1">
      <alignment horizontal="center" vertical="center"/>
    </xf>
    <xf numFmtId="0" fontId="40" fillId="5" borderId="93" xfId="10" applyFill="1" applyBorder="1" applyAlignment="1">
      <alignment horizontal="center" vertical="center"/>
    </xf>
    <xf numFmtId="0" fontId="40" fillId="5" borderId="0" xfId="10" applyFill="1" applyAlignment="1">
      <alignment horizontal="center" vertical="center"/>
    </xf>
    <xf numFmtId="0" fontId="40" fillId="5" borderId="94" xfId="10" applyFill="1" applyBorder="1" applyAlignment="1">
      <alignment horizontal="center" vertical="center"/>
    </xf>
    <xf numFmtId="0" fontId="40" fillId="5" borderId="90" xfId="10" applyFill="1" applyBorder="1" applyAlignment="1">
      <alignment horizontal="center" vertical="center"/>
    </xf>
    <xf numFmtId="0" fontId="40" fillId="5" borderId="91" xfId="10" applyFill="1" applyBorder="1" applyAlignment="1">
      <alignment horizontal="center" vertical="center"/>
    </xf>
    <xf numFmtId="0" fontId="40" fillId="5" borderId="92" xfId="10" applyFill="1" applyBorder="1" applyAlignment="1">
      <alignment horizontal="center" vertical="center"/>
    </xf>
    <xf numFmtId="0" fontId="40" fillId="0" borderId="90" xfId="10" applyBorder="1" applyAlignment="1">
      <alignment horizontal="center"/>
    </xf>
    <xf numFmtId="0" fontId="40" fillId="0" borderId="91" xfId="10" applyBorder="1" applyAlignment="1">
      <alignment horizontal="center"/>
    </xf>
    <xf numFmtId="0" fontId="40" fillId="0" borderId="92" xfId="10" applyBorder="1" applyAlignment="1">
      <alignment horizontal="center"/>
    </xf>
    <xf numFmtId="0" fontId="71" fillId="2" borderId="90" xfId="10" applyFont="1" applyFill="1" applyBorder="1" applyAlignment="1">
      <alignment horizontal="center" vertical="center"/>
    </xf>
    <xf numFmtId="0" fontId="71" fillId="2" borderId="91" xfId="10" applyFont="1" applyFill="1" applyBorder="1" applyAlignment="1">
      <alignment horizontal="center" vertical="center"/>
    </xf>
    <xf numFmtId="0" fontId="71" fillId="2" borderId="92" xfId="10" applyFont="1" applyFill="1" applyBorder="1" applyAlignment="1">
      <alignment horizontal="center" vertical="center"/>
    </xf>
    <xf numFmtId="0" fontId="8" fillId="0" borderId="84" xfId="0" applyFont="1" applyBorder="1" applyAlignment="1">
      <alignment horizontal="center" vertical="center" wrapText="1"/>
    </xf>
    <xf numFmtId="0" fontId="8" fillId="0" borderId="85" xfId="0" applyFont="1" applyBorder="1" applyAlignment="1">
      <alignment horizontal="center" vertical="center" wrapText="1"/>
    </xf>
    <xf numFmtId="0" fontId="8" fillId="0" borderId="86"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90" xfId="0" applyFont="1" applyBorder="1" applyAlignment="1">
      <alignment horizontal="center" vertical="center" wrapText="1"/>
    </xf>
    <xf numFmtId="0" fontId="8" fillId="0" borderId="91" xfId="0" applyFont="1" applyBorder="1" applyAlignment="1">
      <alignment horizontal="center" vertical="center" wrapText="1"/>
    </xf>
    <xf numFmtId="0" fontId="8" fillId="0" borderId="92" xfId="0" applyFont="1" applyBorder="1" applyAlignment="1">
      <alignment horizontal="center" vertical="center" wrapText="1"/>
    </xf>
    <xf numFmtId="165" fontId="67" fillId="3" borderId="96" xfId="10" applyNumberFormat="1" applyFont="1" applyFill="1" applyBorder="1" applyAlignment="1">
      <alignment horizontal="center" vertical="center"/>
    </xf>
    <xf numFmtId="165" fontId="67" fillId="3" borderId="97" xfId="10" applyNumberFormat="1" applyFont="1" applyFill="1" applyBorder="1" applyAlignment="1">
      <alignment horizontal="center" vertical="center"/>
    </xf>
    <xf numFmtId="165" fontId="67" fillId="3" borderId="87" xfId="10" applyNumberFormat="1" applyFont="1" applyFill="1" applyBorder="1" applyAlignment="1">
      <alignment horizontal="center" vertical="center"/>
    </xf>
    <xf numFmtId="165" fontId="67" fillId="3" borderId="88" xfId="10" applyNumberFormat="1" applyFont="1" applyFill="1" applyBorder="1" applyAlignment="1">
      <alignment horizontal="center" vertical="center"/>
    </xf>
    <xf numFmtId="0" fontId="72" fillId="0" borderId="96" xfId="10" applyFont="1" applyBorder="1" applyAlignment="1">
      <alignment horizontal="center" vertical="center" wrapText="1"/>
    </xf>
    <xf numFmtId="0" fontId="72" fillId="0" borderId="97" xfId="10" applyFont="1" applyBorder="1" applyAlignment="1">
      <alignment horizontal="center" vertical="center" wrapText="1"/>
    </xf>
    <xf numFmtId="0" fontId="72" fillId="0" borderId="84" xfId="10" applyFont="1" applyBorder="1" applyAlignment="1">
      <alignment horizontal="center"/>
    </xf>
    <xf numFmtId="0" fontId="72" fillId="0" borderId="85" xfId="10" applyFont="1" applyBorder="1" applyAlignment="1">
      <alignment horizontal="center"/>
    </xf>
    <xf numFmtId="0" fontId="72" fillId="0" borderId="86" xfId="10" applyFont="1" applyBorder="1" applyAlignment="1">
      <alignment horizontal="center"/>
    </xf>
    <xf numFmtId="0" fontId="17" fillId="2" borderId="171" xfId="10" applyFont="1" applyFill="1" applyBorder="1" applyAlignment="1">
      <alignment horizontal="center"/>
    </xf>
    <xf numFmtId="0" fontId="17" fillId="2" borderId="95" xfId="10" applyFont="1" applyFill="1" applyBorder="1" applyAlignment="1">
      <alignment horizontal="center"/>
    </xf>
    <xf numFmtId="165" fontId="4" fillId="5" borderId="97" xfId="10" applyNumberFormat="1" applyFont="1" applyFill="1" applyBorder="1" applyAlignment="1">
      <alignment horizontal="center" vertical="center"/>
    </xf>
    <xf numFmtId="0" fontId="18" fillId="0" borderId="10" xfId="10" applyFont="1" applyBorder="1" applyAlignment="1">
      <alignment horizontal="center" wrapText="1"/>
    </xf>
    <xf numFmtId="0" fontId="19" fillId="0" borderId="13" xfId="10" applyFont="1" applyBorder="1"/>
    <xf numFmtId="0" fontId="19" fillId="0" borderId="267" xfId="10" applyFont="1" applyBorder="1"/>
    <xf numFmtId="0" fontId="18" fillId="0" borderId="221" xfId="10" applyFont="1" applyBorder="1" applyAlignment="1">
      <alignment horizontal="center" wrapText="1"/>
    </xf>
    <xf numFmtId="0" fontId="19" fillId="0" borderId="276" xfId="10" applyFont="1" applyBorder="1"/>
    <xf numFmtId="0" fontId="19" fillId="0" borderId="12" xfId="10" applyFont="1" applyBorder="1"/>
    <xf numFmtId="0" fontId="19" fillId="0" borderId="7" xfId="10" applyFont="1" applyBorder="1"/>
    <xf numFmtId="0" fontId="19" fillId="0" borderId="224" xfId="10" applyFont="1" applyBorder="1"/>
    <xf numFmtId="167" fontId="17" fillId="0" borderId="96" xfId="10" applyNumberFormat="1" applyFont="1" applyBorder="1" applyAlignment="1">
      <alignment horizontal="center"/>
    </xf>
    <xf numFmtId="167" fontId="17" fillId="0" borderId="97" xfId="10" applyNumberFormat="1" applyFont="1" applyBorder="1" applyAlignment="1">
      <alignment horizontal="center"/>
    </xf>
    <xf numFmtId="167" fontId="17" fillId="0" borderId="263" xfId="10" applyNumberFormat="1" applyFont="1" applyBorder="1" applyAlignment="1">
      <alignment horizontal="center"/>
    </xf>
    <xf numFmtId="167" fontId="17" fillId="0" borderId="14" xfId="10" applyNumberFormat="1" applyFont="1" applyBorder="1" applyAlignment="1">
      <alignment horizontal="center"/>
    </xf>
    <xf numFmtId="167" fontId="17" fillId="0" borderId="87" xfId="10" applyNumberFormat="1" applyFont="1" applyBorder="1" applyAlignment="1">
      <alignment horizontal="center"/>
    </xf>
    <xf numFmtId="167" fontId="17" fillId="0" borderId="88" xfId="10" applyNumberFormat="1" applyFont="1" applyBorder="1" applyAlignment="1">
      <alignment horizontal="center"/>
    </xf>
    <xf numFmtId="165" fontId="4" fillId="5" borderId="248" xfId="10" applyNumberFormat="1" applyFont="1" applyFill="1" applyBorder="1" applyAlignment="1">
      <alignment horizontal="center" vertical="center"/>
    </xf>
    <xf numFmtId="0" fontId="19" fillId="0" borderId="229" xfId="10" applyFont="1" applyBorder="1"/>
    <xf numFmtId="0" fontId="18" fillId="0" borderId="85" xfId="10" applyFont="1" applyBorder="1" applyAlignment="1">
      <alignment horizontal="center" wrapText="1"/>
    </xf>
    <xf numFmtId="0" fontId="19" fillId="0" borderId="262" xfId="10" applyFont="1" applyBorder="1"/>
    <xf numFmtId="165" fontId="4" fillId="0" borderId="4" xfId="10" applyNumberFormat="1" applyFont="1" applyBorder="1" applyAlignment="1">
      <alignment horizontal="center" vertical="center"/>
    </xf>
    <xf numFmtId="0" fontId="19" fillId="0" borderId="5" xfId="10" applyFont="1" applyBorder="1"/>
    <xf numFmtId="0" fontId="19" fillId="0" borderId="230" xfId="10" applyFont="1" applyBorder="1"/>
    <xf numFmtId="165" fontId="4" fillId="5" borderId="11" xfId="10" applyNumberFormat="1" applyFont="1" applyFill="1" applyBorder="1" applyAlignment="1">
      <alignment horizontal="center" vertical="center"/>
    </xf>
    <xf numFmtId="0" fontId="19" fillId="0" borderId="188" xfId="10" applyFont="1" applyBorder="1"/>
    <xf numFmtId="0" fontId="17" fillId="0" borderId="96" xfId="0" applyFont="1" applyBorder="1" applyAlignment="1">
      <alignment horizontal="center" vertical="center" wrapText="1"/>
    </xf>
    <xf numFmtId="0" fontId="17" fillId="0" borderId="97" xfId="0" applyFont="1" applyBorder="1" applyAlignment="1">
      <alignment horizontal="center" vertical="center" wrapText="1"/>
    </xf>
    <xf numFmtId="0" fontId="17" fillId="0" borderId="98" xfId="0" applyFont="1" applyBorder="1" applyAlignment="1">
      <alignment horizontal="center" vertical="center" wrapText="1"/>
    </xf>
    <xf numFmtId="0" fontId="17" fillId="0" borderId="26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264" xfId="0" applyFont="1" applyBorder="1" applyAlignment="1">
      <alignment horizontal="center" vertical="center" wrapText="1"/>
    </xf>
    <xf numFmtId="0" fontId="17" fillId="0" borderId="87" xfId="0" applyFont="1" applyBorder="1" applyAlignment="1">
      <alignment horizontal="center" vertical="center" wrapText="1"/>
    </xf>
    <xf numFmtId="0" fontId="17" fillId="0" borderId="88" xfId="0" applyFont="1" applyBorder="1" applyAlignment="1">
      <alignment horizontal="center" vertical="center" wrapText="1"/>
    </xf>
    <xf numFmtId="0" fontId="17" fillId="0" borderId="89" xfId="0" applyFont="1" applyBorder="1" applyAlignment="1">
      <alignment horizontal="center" vertical="center" wrapText="1"/>
    </xf>
    <xf numFmtId="0" fontId="84" fillId="5" borderId="93" xfId="10" applyFont="1" applyFill="1" applyBorder="1" applyAlignment="1">
      <alignment horizontal="left" wrapText="1"/>
    </xf>
    <xf numFmtId="0" fontId="84" fillId="5" borderId="0" xfId="10" applyFont="1" applyFill="1" applyAlignment="1">
      <alignment horizontal="left" wrapText="1"/>
    </xf>
    <xf numFmtId="0" fontId="84" fillId="5" borderId="94" xfId="10" applyFont="1" applyFill="1" applyBorder="1" applyAlignment="1">
      <alignment horizontal="left" wrapText="1"/>
    </xf>
    <xf numFmtId="0" fontId="84" fillId="5" borderId="93" xfId="10" applyFont="1" applyFill="1" applyBorder="1" applyAlignment="1">
      <alignment horizontal="left" vertical="center" wrapText="1"/>
    </xf>
    <xf numFmtId="0" fontId="84" fillId="5" borderId="0" xfId="10" applyFont="1" applyFill="1" applyAlignment="1">
      <alignment horizontal="left" vertical="center" wrapText="1"/>
    </xf>
    <xf numFmtId="0" fontId="84" fillId="5" borderId="94" xfId="10" applyFont="1" applyFill="1" applyBorder="1" applyAlignment="1">
      <alignment horizontal="left" vertical="center" wrapText="1"/>
    </xf>
    <xf numFmtId="0" fontId="77" fillId="0" borderId="93" xfId="10" applyFont="1" applyBorder="1" applyAlignment="1">
      <alignment horizontal="left" vertical="center"/>
    </xf>
    <xf numFmtId="0" fontId="77" fillId="0" borderId="0" xfId="10" applyFont="1" applyAlignment="1">
      <alignment horizontal="left" vertical="center"/>
    </xf>
    <xf numFmtId="0" fontId="77" fillId="0" borderId="94" xfId="10" applyFont="1" applyBorder="1" applyAlignment="1">
      <alignment horizontal="left" vertical="center"/>
    </xf>
    <xf numFmtId="165" fontId="67" fillId="3" borderId="85" xfId="10" applyNumberFormat="1" applyFont="1" applyFill="1" applyBorder="1" applyAlignment="1">
      <alignment horizontal="center" vertical="center" wrapText="1"/>
    </xf>
    <xf numFmtId="165" fontId="67" fillId="3" borderId="261" xfId="10" applyNumberFormat="1" applyFont="1" applyFill="1" applyBorder="1" applyAlignment="1">
      <alignment horizontal="center" vertical="center" wrapText="1"/>
    </xf>
    <xf numFmtId="165" fontId="17" fillId="0" borderId="14" xfId="10" applyNumberFormat="1" applyFont="1" applyBorder="1" applyAlignment="1">
      <alignment horizontal="center"/>
    </xf>
    <xf numFmtId="165" fontId="17" fillId="0" borderId="264" xfId="10" applyNumberFormat="1" applyFont="1" applyBorder="1" applyAlignment="1">
      <alignment horizontal="center"/>
    </xf>
    <xf numFmtId="0" fontId="19" fillId="0" borderId="171" xfId="10" applyFont="1" applyBorder="1"/>
    <xf numFmtId="0" fontId="19" fillId="0" borderId="95" xfId="10" applyFont="1" applyBorder="1"/>
    <xf numFmtId="165" fontId="67" fillId="3" borderId="203" xfId="10" applyNumberFormat="1" applyFont="1" applyFill="1" applyBorder="1" applyAlignment="1">
      <alignment horizontal="center" vertical="center"/>
    </xf>
    <xf numFmtId="0" fontId="19" fillId="0" borderId="204" xfId="10" applyFont="1" applyBorder="1"/>
    <xf numFmtId="165" fontId="4" fillId="5" borderId="246" xfId="10" applyNumberFormat="1" applyFont="1" applyFill="1" applyBorder="1" applyAlignment="1">
      <alignment horizontal="center" vertical="center"/>
    </xf>
    <xf numFmtId="0" fontId="19" fillId="0" borderId="216" xfId="10" applyFont="1" applyBorder="1"/>
    <xf numFmtId="165" fontId="4" fillId="0" borderId="213" xfId="10" applyNumberFormat="1" applyFont="1" applyBorder="1" applyAlignment="1">
      <alignment horizontal="center" vertical="center"/>
    </xf>
    <xf numFmtId="165" fontId="4" fillId="0" borderId="5" xfId="10" applyNumberFormat="1" applyFont="1" applyBorder="1" applyAlignment="1">
      <alignment horizontal="center" vertical="center"/>
    </xf>
    <xf numFmtId="165" fontId="4" fillId="0" borderId="2" xfId="10" applyNumberFormat="1" applyFont="1" applyBorder="1" applyAlignment="1">
      <alignment horizontal="center" vertical="center"/>
    </xf>
    <xf numFmtId="0" fontId="78" fillId="5" borderId="84" xfId="10" applyFont="1" applyFill="1" applyBorder="1" applyAlignment="1">
      <alignment horizontal="center" vertical="center" wrapText="1"/>
    </xf>
    <xf numFmtId="0" fontId="78" fillId="5" borderId="85" xfId="10" applyFont="1" applyFill="1" applyBorder="1" applyAlignment="1">
      <alignment horizontal="center" vertical="center" wrapText="1"/>
    </xf>
    <xf numFmtId="0" fontId="78" fillId="5" borderId="86" xfId="10" applyFont="1" applyFill="1" applyBorder="1" applyAlignment="1">
      <alignment horizontal="center" vertical="center" wrapText="1"/>
    </xf>
    <xf numFmtId="0" fontId="78" fillId="5" borderId="93" xfId="10" applyFont="1" applyFill="1" applyBorder="1" applyAlignment="1">
      <alignment horizontal="center" vertical="center" wrapText="1"/>
    </xf>
    <xf numFmtId="0" fontId="78" fillId="5" borderId="0" xfId="10" applyFont="1" applyFill="1" applyAlignment="1">
      <alignment horizontal="center" vertical="center" wrapText="1"/>
    </xf>
    <xf numFmtId="0" fontId="78" fillId="5" borderId="94" xfId="10" applyFont="1" applyFill="1" applyBorder="1" applyAlignment="1">
      <alignment horizontal="center" vertical="center" wrapText="1"/>
    </xf>
    <xf numFmtId="0" fontId="88" fillId="5" borderId="90" xfId="10" applyFont="1" applyFill="1" applyBorder="1" applyAlignment="1">
      <alignment horizontal="left" vertical="center" wrapText="1"/>
    </xf>
    <xf numFmtId="0" fontId="88" fillId="5" borderId="91" xfId="10" applyFont="1" applyFill="1" applyBorder="1" applyAlignment="1">
      <alignment horizontal="left" vertical="center" wrapText="1"/>
    </xf>
    <xf numFmtId="0" fontId="88" fillId="5" borderId="92" xfId="10" applyFont="1" applyFill="1" applyBorder="1" applyAlignment="1">
      <alignment horizontal="left" vertical="center" wrapText="1"/>
    </xf>
    <xf numFmtId="0" fontId="8" fillId="5" borderId="93" xfId="10" applyFont="1" applyFill="1" applyBorder="1" applyAlignment="1">
      <alignment horizontal="left" vertical="center" wrapText="1"/>
    </xf>
    <xf numFmtId="0" fontId="8" fillId="5" borderId="0" xfId="10" applyFont="1" applyFill="1" applyAlignment="1">
      <alignment horizontal="left" vertical="center" wrapText="1"/>
    </xf>
    <xf numFmtId="0" fontId="8" fillId="5" borderId="94" xfId="10" applyFont="1" applyFill="1" applyBorder="1" applyAlignment="1">
      <alignment horizontal="left" vertical="center" wrapText="1"/>
    </xf>
    <xf numFmtId="0" fontId="20" fillId="5" borderId="93" xfId="10" applyFont="1" applyFill="1" applyBorder="1" applyAlignment="1">
      <alignment horizontal="left" vertical="center" wrapText="1"/>
    </xf>
    <xf numFmtId="0" fontId="73" fillId="5" borderId="93" xfId="10" applyFont="1" applyFill="1" applyBorder="1" applyAlignment="1">
      <alignment horizontal="left" vertical="center" wrapText="1"/>
    </xf>
    <xf numFmtId="0" fontId="73" fillId="5" borderId="0" xfId="10" applyFont="1" applyFill="1" applyAlignment="1">
      <alignment horizontal="left" vertical="center" wrapText="1"/>
    </xf>
    <xf numFmtId="0" fontId="73" fillId="5" borderId="94" xfId="10" applyFont="1" applyFill="1" applyBorder="1" applyAlignment="1">
      <alignment horizontal="left" vertical="center" wrapText="1"/>
    </xf>
    <xf numFmtId="165" fontId="67" fillId="3" borderId="215" xfId="10" applyNumberFormat="1" applyFont="1" applyFill="1" applyBorder="1" applyAlignment="1">
      <alignment horizontal="center" vertical="center"/>
    </xf>
    <xf numFmtId="165" fontId="67" fillId="3" borderId="262" xfId="10" applyNumberFormat="1" applyFont="1" applyFill="1" applyBorder="1" applyAlignment="1">
      <alignment horizontal="center" vertical="center"/>
    </xf>
    <xf numFmtId="165" fontId="4" fillId="5" borderId="88" xfId="10" applyNumberFormat="1" applyFont="1" applyFill="1" applyBorder="1" applyAlignment="1">
      <alignment horizontal="center" vertical="center"/>
    </xf>
    <xf numFmtId="165" fontId="4" fillId="5" borderId="14" xfId="10" applyNumberFormat="1" applyFont="1" applyFill="1" applyBorder="1" applyAlignment="1">
      <alignment horizontal="center" vertical="center"/>
    </xf>
    <xf numFmtId="0" fontId="19" fillId="0" borderId="14" xfId="10" applyFont="1" applyBorder="1"/>
    <xf numFmtId="165" fontId="17" fillId="0" borderId="88" xfId="10" applyNumberFormat="1" applyFont="1" applyBorder="1" applyAlignment="1">
      <alignment horizontal="center"/>
    </xf>
    <xf numFmtId="165" fontId="17" fillId="0" borderId="89" xfId="10" applyNumberFormat="1" applyFont="1" applyBorder="1" applyAlignment="1">
      <alignment horizontal="center"/>
    </xf>
    <xf numFmtId="0" fontId="18" fillId="0" borderId="261" xfId="10" applyFont="1" applyBorder="1" applyAlignment="1">
      <alignment horizontal="center" wrapText="1"/>
    </xf>
    <xf numFmtId="165" fontId="67" fillId="3" borderId="84" xfId="10" applyNumberFormat="1" applyFont="1" applyFill="1" applyBorder="1" applyAlignment="1">
      <alignment horizontal="center" vertical="center"/>
    </xf>
    <xf numFmtId="165" fontId="67" fillId="3" borderId="207" xfId="10" applyNumberFormat="1" applyFont="1" applyFill="1" applyBorder="1" applyAlignment="1">
      <alignment horizontal="center" vertical="center"/>
    </xf>
    <xf numFmtId="165" fontId="67" fillId="3" borderId="90" xfId="10" applyNumberFormat="1" applyFont="1" applyFill="1" applyBorder="1" applyAlignment="1">
      <alignment horizontal="center" vertical="center"/>
    </xf>
    <xf numFmtId="165" fontId="67" fillId="3" borderId="210" xfId="10" applyNumberFormat="1" applyFont="1" applyFill="1" applyBorder="1" applyAlignment="1">
      <alignment horizontal="center" vertical="center"/>
    </xf>
    <xf numFmtId="165" fontId="67" fillId="3" borderId="208" xfId="10" applyNumberFormat="1" applyFont="1" applyFill="1" applyBorder="1" applyAlignment="1">
      <alignment horizontal="center" vertical="center" wrapText="1"/>
    </xf>
    <xf numFmtId="165" fontId="67" fillId="3" borderId="207" xfId="10" applyNumberFormat="1" applyFont="1" applyFill="1" applyBorder="1" applyAlignment="1">
      <alignment horizontal="center" vertical="center" wrapText="1"/>
    </xf>
    <xf numFmtId="165" fontId="67" fillId="3" borderId="211" xfId="10" applyNumberFormat="1" applyFont="1" applyFill="1" applyBorder="1" applyAlignment="1">
      <alignment horizontal="center" vertical="center" wrapText="1"/>
    </xf>
    <xf numFmtId="165" fontId="67" fillId="3" borderId="210" xfId="10" applyNumberFormat="1" applyFont="1" applyFill="1" applyBorder="1" applyAlignment="1">
      <alignment horizontal="center" vertical="center" wrapText="1"/>
    </xf>
    <xf numFmtId="165" fontId="67" fillId="3" borderId="209" xfId="10" applyNumberFormat="1" applyFont="1" applyFill="1" applyBorder="1" applyAlignment="1">
      <alignment horizontal="center" vertical="center" wrapText="1"/>
    </xf>
    <xf numFmtId="165" fontId="67" fillId="3" borderId="212" xfId="10" applyNumberFormat="1" applyFont="1" applyFill="1" applyBorder="1" applyAlignment="1">
      <alignment horizontal="center" vertical="center" wrapText="1"/>
    </xf>
    <xf numFmtId="165" fontId="17" fillId="0" borderId="97" xfId="10" applyNumberFormat="1" applyFont="1" applyBorder="1" applyAlignment="1">
      <alignment horizontal="center"/>
    </xf>
    <xf numFmtId="165" fontId="17" fillId="0" borderId="98" xfId="10" applyNumberFormat="1" applyFont="1" applyBorder="1" applyAlignment="1">
      <alignment horizontal="center"/>
    </xf>
    <xf numFmtId="0" fontId="72" fillId="0" borderId="259" xfId="10" applyFont="1" applyBorder="1" applyAlignment="1">
      <alignment horizontal="center" vertical="center" wrapText="1"/>
    </xf>
    <xf numFmtId="0" fontId="72" fillId="0" borderId="15" xfId="10" applyFont="1" applyBorder="1" applyAlignment="1">
      <alignment horizontal="center" vertical="center" wrapText="1"/>
    </xf>
    <xf numFmtId="0" fontId="72" fillId="0" borderId="90" xfId="10" applyFont="1" applyBorder="1" applyAlignment="1">
      <alignment horizontal="center" vertical="center" wrapText="1"/>
    </xf>
    <xf numFmtId="0" fontId="72" fillId="0" borderId="210" xfId="10" applyFont="1" applyBorder="1" applyAlignment="1">
      <alignment horizontal="center" vertical="center" wrapText="1"/>
    </xf>
    <xf numFmtId="0" fontId="72" fillId="0" borderId="259" xfId="10" applyFont="1" applyBorder="1" applyAlignment="1">
      <alignment horizontal="center" vertical="center"/>
    </xf>
    <xf numFmtId="0" fontId="72" fillId="0" borderId="15" xfId="10" applyFont="1" applyBorder="1" applyAlignment="1">
      <alignment horizontal="center" vertical="center"/>
    </xf>
    <xf numFmtId="0" fontId="72" fillId="0" borderId="258" xfId="10" applyFont="1" applyBorder="1" applyAlignment="1">
      <alignment horizontal="center" vertical="center"/>
    </xf>
    <xf numFmtId="0" fontId="72" fillId="0" borderId="19" xfId="10" applyFont="1" applyBorder="1" applyAlignment="1">
      <alignment horizontal="center" vertical="center"/>
    </xf>
    <xf numFmtId="0" fontId="72" fillId="0" borderId="258" xfId="10" applyFont="1" applyBorder="1" applyAlignment="1">
      <alignment horizontal="center" vertical="center" wrapText="1"/>
    </xf>
    <xf numFmtId="0" fontId="72" fillId="0" borderId="19" xfId="10" applyFont="1" applyBorder="1" applyAlignment="1">
      <alignment horizontal="center" vertical="center" wrapText="1"/>
    </xf>
    <xf numFmtId="0" fontId="72" fillId="0" borderId="84" xfId="10" applyFont="1" applyBorder="1" applyAlignment="1">
      <alignment horizontal="center" vertical="center" wrapText="1"/>
    </xf>
    <xf numFmtId="0" fontId="72" fillId="0" borderId="207" xfId="10" applyFont="1" applyBorder="1" applyAlignment="1">
      <alignment horizontal="center" vertical="center" wrapText="1"/>
    </xf>
    <xf numFmtId="0" fontId="18" fillId="0" borderId="15" xfId="10" applyFont="1" applyBorder="1" applyAlignment="1">
      <alignment horizontal="center" wrapText="1"/>
    </xf>
    <xf numFmtId="0" fontId="18" fillId="0" borderId="211" xfId="10" applyFont="1" applyBorder="1" applyAlignment="1">
      <alignment horizontal="center" wrapText="1"/>
    </xf>
    <xf numFmtId="0" fontId="18" fillId="0" borderId="210" xfId="10" applyFont="1" applyBorder="1" applyAlignment="1">
      <alignment horizontal="center" wrapText="1"/>
    </xf>
    <xf numFmtId="0" fontId="18" fillId="0" borderId="17" xfId="10" applyFont="1" applyBorder="1" applyAlignment="1">
      <alignment horizontal="center" wrapText="1"/>
    </xf>
    <xf numFmtId="0" fontId="18" fillId="0" borderId="19" xfId="10" applyFont="1" applyBorder="1" applyAlignment="1">
      <alignment horizontal="center" wrapText="1"/>
    </xf>
    <xf numFmtId="0" fontId="18" fillId="0" borderId="207" xfId="10" applyFont="1" applyBorder="1" applyAlignment="1">
      <alignment horizontal="center" wrapText="1"/>
    </xf>
    <xf numFmtId="0" fontId="18" fillId="0" borderId="260" xfId="10" applyFont="1" applyBorder="1" applyAlignment="1">
      <alignment horizontal="center" wrapText="1"/>
    </xf>
    <xf numFmtId="0" fontId="18" fillId="0" borderId="212" xfId="10" applyFont="1" applyBorder="1" applyAlignment="1">
      <alignment horizontal="center" wrapText="1"/>
    </xf>
    <xf numFmtId="0" fontId="18" fillId="0" borderId="201" xfId="10" applyFont="1" applyBorder="1" applyAlignment="1">
      <alignment horizontal="center" wrapText="1"/>
    </xf>
    <xf numFmtId="0" fontId="18" fillId="5" borderId="84" xfId="10" applyFont="1" applyFill="1" applyBorder="1" applyAlignment="1">
      <alignment horizontal="left" vertical="center"/>
    </xf>
    <xf numFmtId="0" fontId="18" fillId="5" borderId="85" xfId="10" applyFont="1" applyFill="1" applyBorder="1" applyAlignment="1">
      <alignment horizontal="left" vertical="center"/>
    </xf>
    <xf numFmtId="0" fontId="18" fillId="5" borderId="86" xfId="10" applyFont="1" applyFill="1" applyBorder="1" applyAlignment="1">
      <alignment horizontal="left" vertical="center"/>
    </xf>
    <xf numFmtId="0" fontId="18" fillId="5" borderId="93" xfId="10" applyFont="1" applyFill="1" applyBorder="1" applyAlignment="1">
      <alignment horizontal="left" vertical="center"/>
    </xf>
    <xf numFmtId="0" fontId="18" fillId="5" borderId="0" xfId="10" applyFont="1" applyFill="1" applyAlignment="1">
      <alignment horizontal="left" vertical="center"/>
    </xf>
    <xf numFmtId="0" fontId="18" fillId="5" borderId="94" xfId="10" applyFont="1" applyFill="1" applyBorder="1" applyAlignment="1">
      <alignment horizontal="left" vertical="center"/>
    </xf>
    <xf numFmtId="0" fontId="17" fillId="5" borderId="93" xfId="10" applyFont="1" applyFill="1" applyBorder="1" applyAlignment="1">
      <alignment horizontal="left"/>
    </xf>
    <xf numFmtId="0" fontId="17" fillId="5" borderId="0" xfId="10" applyFont="1" applyFill="1" applyAlignment="1">
      <alignment horizontal="left"/>
    </xf>
    <xf numFmtId="0" fontId="17" fillId="5" borderId="94" xfId="10" applyFont="1" applyFill="1" applyBorder="1" applyAlignment="1">
      <alignment horizontal="left"/>
    </xf>
    <xf numFmtId="0" fontId="88" fillId="5" borderId="90" xfId="10" applyFont="1" applyFill="1" applyBorder="1" applyAlignment="1">
      <alignment horizontal="left" wrapText="1"/>
    </xf>
    <xf numFmtId="0" fontId="88" fillId="5" borderId="91" xfId="10" applyFont="1" applyFill="1" applyBorder="1" applyAlignment="1">
      <alignment horizontal="left" wrapText="1"/>
    </xf>
    <xf numFmtId="0" fontId="88" fillId="5" borderId="92" xfId="10" applyFont="1" applyFill="1" applyBorder="1" applyAlignment="1">
      <alignment horizontal="left" wrapText="1"/>
    </xf>
    <xf numFmtId="0" fontId="20" fillId="5" borderId="0" xfId="10" applyFont="1" applyFill="1" applyAlignment="1">
      <alignment horizontal="left" vertical="center" wrapText="1"/>
    </xf>
    <xf numFmtId="0" fontId="20" fillId="5" borderId="94" xfId="10" applyFont="1" applyFill="1" applyBorder="1" applyAlignment="1">
      <alignment horizontal="left" vertical="center" wrapText="1"/>
    </xf>
    <xf numFmtId="0" fontId="20" fillId="5" borderId="93" xfId="10" applyFont="1" applyFill="1" applyBorder="1" applyAlignment="1">
      <alignment horizontal="left" wrapText="1"/>
    </xf>
    <xf numFmtId="0" fontId="20" fillId="5" borderId="0" xfId="10" applyFont="1" applyFill="1" applyAlignment="1">
      <alignment horizontal="left" wrapText="1"/>
    </xf>
    <xf numFmtId="0" fontId="20" fillId="5" borderId="94" xfId="10" applyFont="1" applyFill="1" applyBorder="1" applyAlignment="1">
      <alignment horizontal="left" wrapText="1"/>
    </xf>
    <xf numFmtId="0" fontId="11" fillId="5" borderId="93" xfId="10" applyFont="1" applyFill="1" applyBorder="1" applyAlignment="1">
      <alignment horizontal="left" wrapText="1"/>
    </xf>
    <xf numFmtId="0" fontId="11" fillId="5" borderId="0" xfId="10" applyFont="1" applyFill="1" applyAlignment="1">
      <alignment horizontal="left" wrapText="1"/>
    </xf>
    <xf numFmtId="0" fontId="11" fillId="5" borderId="94" xfId="10" applyFont="1" applyFill="1" applyBorder="1" applyAlignment="1">
      <alignment horizontal="left" wrapText="1"/>
    </xf>
    <xf numFmtId="0" fontId="78" fillId="5" borderId="84" xfId="10" applyFont="1" applyFill="1" applyBorder="1" applyAlignment="1">
      <alignment horizontal="center" vertical="center"/>
    </xf>
    <xf numFmtId="0" fontId="78" fillId="5" borderId="85" xfId="10" applyFont="1" applyFill="1" applyBorder="1" applyAlignment="1">
      <alignment horizontal="center" vertical="center"/>
    </xf>
    <xf numFmtId="0" fontId="78" fillId="5" borderId="86" xfId="10" applyFont="1" applyFill="1" applyBorder="1" applyAlignment="1">
      <alignment horizontal="center" vertical="center"/>
    </xf>
    <xf numFmtId="0" fontId="78" fillId="5" borderId="93" xfId="10" applyFont="1" applyFill="1" applyBorder="1" applyAlignment="1">
      <alignment horizontal="center" vertical="center"/>
    </xf>
    <xf numFmtId="0" fontId="78" fillId="5" borderId="0" xfId="10" applyFont="1" applyFill="1" applyAlignment="1">
      <alignment horizontal="center" vertical="center"/>
    </xf>
    <xf numFmtId="0" fontId="78" fillId="5" borderId="94" xfId="10" applyFont="1" applyFill="1" applyBorder="1" applyAlignment="1">
      <alignment horizontal="center" vertical="center"/>
    </xf>
    <xf numFmtId="0" fontId="17" fillId="5" borderId="90" xfId="10" applyFont="1" applyFill="1" applyBorder="1" applyAlignment="1">
      <alignment horizontal="left"/>
    </xf>
    <xf numFmtId="0" fontId="17" fillId="5" borderId="91" xfId="10" applyFont="1" applyFill="1" applyBorder="1" applyAlignment="1">
      <alignment horizontal="left"/>
    </xf>
    <xf numFmtId="0" fontId="17" fillId="5" borderId="92" xfId="10" applyFont="1" applyFill="1" applyBorder="1" applyAlignment="1">
      <alignment horizontal="left"/>
    </xf>
    <xf numFmtId="167" fontId="17" fillId="0" borderId="233" xfId="10" applyNumberFormat="1" applyFont="1" applyBorder="1" applyAlignment="1">
      <alignment horizontal="center"/>
    </xf>
    <xf numFmtId="167" fontId="17" fillId="0" borderId="234" xfId="10" applyNumberFormat="1" applyFont="1" applyBorder="1" applyAlignment="1">
      <alignment horizontal="center"/>
    </xf>
    <xf numFmtId="167" fontId="17" fillId="0" borderId="235" xfId="10" applyNumberFormat="1" applyFont="1" applyBorder="1" applyAlignment="1">
      <alignment horizontal="center"/>
    </xf>
    <xf numFmtId="0" fontId="8" fillId="0" borderId="236" xfId="10" applyFont="1" applyBorder="1" applyAlignment="1">
      <alignment horizontal="center"/>
    </xf>
    <xf numFmtId="0" fontId="8" fillId="0" borderId="234" xfId="10" applyFont="1" applyBorder="1" applyAlignment="1">
      <alignment horizontal="center"/>
    </xf>
    <xf numFmtId="0" fontId="8" fillId="0" borderId="237" xfId="10" applyFont="1" applyBorder="1" applyAlignment="1">
      <alignment horizontal="center"/>
    </xf>
    <xf numFmtId="167" fontId="17" fillId="0" borderId="240" xfId="10" applyNumberFormat="1" applyFont="1" applyBorder="1" applyAlignment="1">
      <alignment horizontal="center"/>
    </xf>
    <xf numFmtId="167" fontId="17" fillId="0" borderId="241" xfId="10" applyNumberFormat="1" applyFont="1" applyBorder="1" applyAlignment="1">
      <alignment horizontal="center"/>
    </xf>
    <xf numFmtId="167" fontId="17" fillId="0" borderId="242" xfId="10" applyNumberFormat="1" applyFont="1" applyBorder="1" applyAlignment="1">
      <alignment horizontal="center"/>
    </xf>
    <xf numFmtId="0" fontId="8" fillId="0" borderId="243" xfId="10" applyFont="1" applyBorder="1" applyAlignment="1">
      <alignment horizontal="center"/>
    </xf>
    <xf numFmtId="0" fontId="8" fillId="0" borderId="241" xfId="10" applyFont="1" applyBorder="1" applyAlignment="1">
      <alignment horizontal="center"/>
    </xf>
    <xf numFmtId="0" fontId="8" fillId="0" borderId="244" xfId="10" applyFont="1" applyBorder="1" applyAlignment="1">
      <alignment horizontal="center"/>
    </xf>
    <xf numFmtId="0" fontId="18" fillId="0" borderId="84" xfId="10" applyFont="1" applyBorder="1" applyAlignment="1">
      <alignment horizontal="center" vertical="center" wrapText="1"/>
    </xf>
    <xf numFmtId="0" fontId="18" fillId="0" borderId="85" xfId="10" applyFont="1" applyBorder="1" applyAlignment="1">
      <alignment horizontal="center" vertical="center" wrapText="1"/>
    </xf>
    <xf numFmtId="0" fontId="18" fillId="0" borderId="86" xfId="10" applyFont="1" applyBorder="1" applyAlignment="1">
      <alignment horizontal="center" vertical="center" wrapText="1"/>
    </xf>
    <xf numFmtId="0" fontId="18" fillId="0" borderId="90" xfId="10" applyFont="1" applyBorder="1" applyAlignment="1">
      <alignment horizontal="center" vertical="center" wrapText="1"/>
    </xf>
    <xf numFmtId="0" fontId="18" fillId="0" borderId="91" xfId="10" applyFont="1" applyBorder="1" applyAlignment="1">
      <alignment horizontal="center" vertical="center" wrapText="1"/>
    </xf>
    <xf numFmtId="0" fontId="18" fillId="0" borderId="92" xfId="10" applyFont="1" applyBorder="1" applyAlignment="1">
      <alignment horizontal="center" vertical="center" wrapText="1"/>
    </xf>
    <xf numFmtId="0" fontId="18" fillId="0" borderId="90" xfId="10" applyFont="1" applyBorder="1" applyAlignment="1">
      <alignment horizontal="center"/>
    </xf>
    <xf numFmtId="0" fontId="18" fillId="0" borderId="91" xfId="10" applyFont="1" applyBorder="1" applyAlignment="1">
      <alignment horizontal="center"/>
    </xf>
    <xf numFmtId="0" fontId="18" fillId="0" borderId="92" xfId="10" applyFont="1" applyBorder="1" applyAlignment="1">
      <alignment horizontal="center"/>
    </xf>
    <xf numFmtId="0" fontId="72" fillId="0" borderId="252" xfId="10" applyFont="1" applyBorder="1" applyAlignment="1">
      <alignment horizontal="center"/>
    </xf>
    <xf numFmtId="0" fontId="72" fillId="0" borderId="10" xfId="10" applyFont="1" applyBorder="1" applyAlignment="1">
      <alignment horizontal="center"/>
    </xf>
    <xf numFmtId="0" fontId="72" fillId="0" borderId="253" xfId="10" applyFont="1" applyBorder="1" applyAlignment="1">
      <alignment horizontal="center"/>
    </xf>
    <xf numFmtId="0" fontId="18" fillId="0" borderId="93" xfId="10" applyFont="1" applyBorder="1" applyAlignment="1">
      <alignment horizontal="center" vertical="center"/>
    </xf>
    <xf numFmtId="0" fontId="18" fillId="0" borderId="0" xfId="10" applyFont="1" applyAlignment="1">
      <alignment horizontal="center" vertical="center"/>
    </xf>
    <xf numFmtId="0" fontId="18" fillId="0" borderId="94" xfId="10" applyFont="1" applyBorder="1" applyAlignment="1">
      <alignment horizontal="center" vertical="center"/>
    </xf>
    <xf numFmtId="0" fontId="17" fillId="5" borderId="84" xfId="10" applyFont="1" applyFill="1" applyBorder="1" applyAlignment="1">
      <alignment horizontal="left" vertical="center"/>
    </xf>
    <xf numFmtId="0" fontId="17" fillId="5" borderId="85" xfId="10" applyFont="1" applyFill="1" applyBorder="1" applyAlignment="1">
      <alignment horizontal="left" vertical="center"/>
    </xf>
    <xf numFmtId="0" fontId="17" fillId="5" borderId="86" xfId="10" applyFont="1" applyFill="1" applyBorder="1" applyAlignment="1">
      <alignment horizontal="left" vertical="center"/>
    </xf>
    <xf numFmtId="0" fontId="17" fillId="5" borderId="93" xfId="10" applyFont="1" applyFill="1" applyBorder="1" applyAlignment="1">
      <alignment horizontal="left" vertical="center"/>
    </xf>
    <xf numFmtId="0" fontId="17" fillId="5" borderId="0" xfId="10" applyFont="1" applyFill="1" applyAlignment="1">
      <alignment horizontal="left" vertical="center"/>
    </xf>
    <xf numFmtId="0" fontId="17" fillId="5" borderId="94" xfId="10" applyFont="1" applyFill="1" applyBorder="1" applyAlignment="1">
      <alignment horizontal="left" vertical="center"/>
    </xf>
    <xf numFmtId="0" fontId="43" fillId="0" borderId="2" xfId="10" applyFont="1" applyBorder="1"/>
    <xf numFmtId="165" fontId="50" fillId="0" borderId="4" xfId="10" applyNumberFormat="1" applyFont="1" applyBorder="1" applyAlignment="1">
      <alignment horizontal="center" vertical="center"/>
    </xf>
    <xf numFmtId="0" fontId="18" fillId="3" borderId="84" xfId="10" applyFont="1" applyFill="1" applyBorder="1" applyAlignment="1">
      <alignment horizontal="center" wrapText="1"/>
    </xf>
    <xf numFmtId="165" fontId="50" fillId="0" borderId="213" xfId="10" applyNumberFormat="1" applyFont="1" applyBorder="1" applyAlignment="1">
      <alignment horizontal="center" vertical="center"/>
    </xf>
    <xf numFmtId="0" fontId="45" fillId="5" borderId="254" xfId="10" applyFont="1" applyFill="1" applyBorder="1" applyAlignment="1">
      <alignment horizontal="center" vertical="center"/>
    </xf>
    <xf numFmtId="0" fontId="45" fillId="5" borderId="255" xfId="10" applyFont="1" applyFill="1" applyBorder="1" applyAlignment="1">
      <alignment horizontal="center" vertical="center"/>
    </xf>
    <xf numFmtId="0" fontId="45" fillId="5" borderId="249" xfId="10" applyFont="1" applyFill="1" applyBorder="1" applyAlignment="1">
      <alignment horizontal="center" vertical="center"/>
    </xf>
    <xf numFmtId="0" fontId="44" fillId="2" borderId="263" xfId="10" applyFont="1" applyFill="1" applyBorder="1" applyAlignment="1">
      <alignment horizontal="center" vertical="center"/>
    </xf>
    <xf numFmtId="0" fontId="44" fillId="2" borderId="14" xfId="10" applyFont="1" applyFill="1" applyBorder="1" applyAlignment="1">
      <alignment horizontal="center" vertical="center"/>
    </xf>
    <xf numFmtId="0" fontId="44" fillId="2" borderId="264" xfId="10" applyFont="1" applyFill="1" applyBorder="1" applyAlignment="1">
      <alignment horizontal="center" vertical="center"/>
    </xf>
    <xf numFmtId="0" fontId="64" fillId="0" borderId="0" xfId="10" applyFont="1" applyAlignment="1">
      <alignment horizontal="left" vertical="center"/>
    </xf>
    <xf numFmtId="0" fontId="17" fillId="0" borderId="93" xfId="10" applyFont="1" applyBorder="1" applyAlignment="1">
      <alignment horizontal="center" vertical="center" wrapText="1"/>
    </xf>
    <xf numFmtId="0" fontId="17" fillId="0" borderId="0" xfId="10" applyFont="1" applyAlignment="1">
      <alignment horizontal="center" vertical="center" wrapText="1"/>
    </xf>
    <xf numFmtId="0" fontId="17" fillId="0" borderId="94" xfId="10" applyFont="1" applyBorder="1" applyAlignment="1">
      <alignment horizontal="center" vertical="center" wrapText="1"/>
    </xf>
    <xf numFmtId="0" fontId="17" fillId="0" borderId="90" xfId="10" applyFont="1" applyBorder="1" applyAlignment="1">
      <alignment horizontal="center" vertical="center" wrapText="1"/>
    </xf>
    <xf numFmtId="0" fontId="17" fillId="0" borderId="91" xfId="10" applyFont="1" applyBorder="1" applyAlignment="1">
      <alignment horizontal="center" vertical="center" wrapText="1"/>
    </xf>
    <xf numFmtId="0" fontId="17" fillId="0" borderId="92" xfId="10" applyFont="1" applyBorder="1" applyAlignment="1">
      <alignment horizontal="center" vertical="center" wrapText="1"/>
    </xf>
    <xf numFmtId="0" fontId="77" fillId="5" borderId="93" xfId="10" applyFont="1" applyFill="1" applyBorder="1" applyAlignment="1">
      <alignment horizontal="center" vertical="top"/>
    </xf>
    <xf numFmtId="0" fontId="77" fillId="5" borderId="0" xfId="10" applyFont="1" applyFill="1" applyAlignment="1">
      <alignment horizontal="center" vertical="top"/>
    </xf>
    <xf numFmtId="0" fontId="77" fillId="5" borderId="94" xfId="10" applyFont="1" applyFill="1" applyBorder="1" applyAlignment="1">
      <alignment horizontal="center" vertical="top"/>
    </xf>
    <xf numFmtId="0" fontId="8" fillId="5" borderId="93" xfId="10" applyFont="1" applyFill="1" applyBorder="1" applyAlignment="1">
      <alignment horizontal="center" vertical="center" wrapText="1"/>
    </xf>
    <xf numFmtId="0" fontId="8" fillId="5" borderId="0" xfId="10" applyFont="1" applyFill="1" applyAlignment="1">
      <alignment horizontal="center" vertical="center" wrapText="1"/>
    </xf>
    <xf numFmtId="0" fontId="8" fillId="5" borderId="94" xfId="10" applyFont="1" applyFill="1" applyBorder="1" applyAlignment="1">
      <alignment horizontal="center" vertical="center" wrapText="1"/>
    </xf>
    <xf numFmtId="0" fontId="77" fillId="5" borderId="84" xfId="10" applyFont="1" applyFill="1" applyBorder="1" applyAlignment="1">
      <alignment horizontal="center" vertical="center" wrapText="1"/>
    </xf>
    <xf numFmtId="0" fontId="77" fillId="5" borderId="85" xfId="10" applyFont="1" applyFill="1" applyBorder="1" applyAlignment="1">
      <alignment horizontal="center" vertical="center" wrapText="1"/>
    </xf>
    <xf numFmtId="0" fontId="77" fillId="5" borderId="86" xfId="10" applyFont="1" applyFill="1" applyBorder="1" applyAlignment="1">
      <alignment horizontal="center" vertical="center" wrapText="1"/>
    </xf>
    <xf numFmtId="0" fontId="52" fillId="3" borderId="96" xfId="10" applyFont="1" applyFill="1" applyBorder="1" applyAlignment="1">
      <alignment horizontal="left" vertical="center" wrapText="1"/>
    </xf>
    <xf numFmtId="0" fontId="43" fillId="0" borderId="263" xfId="10" applyFont="1" applyBorder="1"/>
    <xf numFmtId="0" fontId="40" fillId="0" borderId="14" xfId="10" applyBorder="1"/>
    <xf numFmtId="0" fontId="17" fillId="5" borderId="90" xfId="10" applyFont="1" applyFill="1" applyBorder="1" applyAlignment="1">
      <alignment horizontal="center" vertical="center" wrapText="1"/>
    </xf>
    <xf numFmtId="0" fontId="17" fillId="5" borderId="91" xfId="10" applyFont="1" applyFill="1" applyBorder="1" applyAlignment="1">
      <alignment horizontal="center" vertical="center" wrapText="1"/>
    </xf>
    <xf numFmtId="0" fontId="17" fillId="5" borderId="92" xfId="10" applyFont="1" applyFill="1" applyBorder="1" applyAlignment="1">
      <alignment horizontal="center" vertical="center" wrapText="1"/>
    </xf>
    <xf numFmtId="0" fontId="45" fillId="5" borderId="93" xfId="10" applyFont="1" applyFill="1" applyBorder="1" applyAlignment="1">
      <alignment horizontal="center" vertical="center" wrapText="1"/>
    </xf>
    <xf numFmtId="0" fontId="45" fillId="5" borderId="0" xfId="10" applyFont="1" applyFill="1" applyAlignment="1">
      <alignment horizontal="center" vertical="center" wrapText="1"/>
    </xf>
    <xf numFmtId="0" fontId="45" fillId="5" borderId="94" xfId="10" applyFont="1" applyFill="1" applyBorder="1" applyAlignment="1">
      <alignment horizontal="center" vertical="center" wrapText="1"/>
    </xf>
    <xf numFmtId="0" fontId="40" fillId="0" borderId="254" xfId="10" applyBorder="1" applyAlignment="1">
      <alignment horizontal="center"/>
    </xf>
    <xf numFmtId="0" fontId="40" fillId="0" borderId="255" xfId="10" applyBorder="1" applyAlignment="1">
      <alignment horizontal="center"/>
    </xf>
    <xf numFmtId="0" fontId="40" fillId="0" borderId="249" xfId="10" applyBorder="1" applyAlignment="1">
      <alignment horizontal="center"/>
    </xf>
    <xf numFmtId="165" fontId="50" fillId="0" borderId="5" xfId="10" applyNumberFormat="1" applyFont="1" applyBorder="1" applyAlignment="1">
      <alignment horizontal="center" vertical="center"/>
    </xf>
    <xf numFmtId="165" fontId="50" fillId="0" borderId="2" xfId="10" applyNumberFormat="1" applyFont="1" applyBorder="1" applyAlignment="1">
      <alignment horizontal="center" vertical="center"/>
    </xf>
    <xf numFmtId="0" fontId="1" fillId="21" borderId="283" xfId="0" applyFont="1" applyFill="1" applyBorder="1" applyAlignment="1">
      <alignment horizontal="left"/>
    </xf>
    <xf numFmtId="0" fontId="1" fillId="21" borderId="284" xfId="0" applyFont="1" applyFill="1" applyBorder="1" applyAlignment="1">
      <alignment horizontal="left"/>
    </xf>
    <xf numFmtId="0" fontId="1" fillId="21" borderId="0" xfId="0" applyFont="1" applyFill="1" applyAlignment="1">
      <alignment horizontal="left"/>
    </xf>
    <xf numFmtId="0" fontId="1" fillId="21" borderId="176" xfId="0" applyFont="1" applyFill="1" applyBorder="1" applyAlignment="1">
      <alignment horizontal="left"/>
    </xf>
    <xf numFmtId="0" fontId="1" fillId="21" borderId="173" xfId="0" applyFont="1" applyFill="1" applyBorder="1" applyAlignment="1">
      <alignment horizontal="left"/>
    </xf>
    <xf numFmtId="0" fontId="1" fillId="21" borderId="174" xfId="0" applyFont="1" applyFill="1" applyBorder="1" applyAlignment="1">
      <alignment horizontal="left"/>
    </xf>
    <xf numFmtId="0" fontId="1" fillId="21" borderId="281" xfId="0" applyFont="1" applyFill="1" applyBorder="1" applyAlignment="1">
      <alignment horizontal="left"/>
    </xf>
    <xf numFmtId="0" fontId="38" fillId="11" borderId="0" xfId="0" applyFont="1" applyFill="1" applyAlignment="1">
      <alignment horizontal="center" vertical="center"/>
    </xf>
    <xf numFmtId="0" fontId="1" fillId="21" borderId="178" xfId="0" applyFont="1" applyFill="1" applyBorder="1" applyAlignment="1">
      <alignment horizontal="left"/>
    </xf>
    <xf numFmtId="0" fontId="1" fillId="21" borderId="179" xfId="0" applyFont="1" applyFill="1" applyBorder="1" applyAlignment="1">
      <alignment horizontal="left"/>
    </xf>
    <xf numFmtId="0" fontId="1" fillId="21" borderId="278" xfId="0" applyFont="1" applyFill="1" applyBorder="1" applyAlignment="1">
      <alignment horizontal="left"/>
    </xf>
    <xf numFmtId="0" fontId="1" fillId="21" borderId="279" xfId="0" applyFont="1" applyFill="1" applyBorder="1" applyAlignment="1">
      <alignment horizontal="left"/>
    </xf>
    <xf numFmtId="0" fontId="1" fillId="14" borderId="170" xfId="0" applyFont="1" applyFill="1" applyBorder="1" applyAlignment="1">
      <alignment horizontal="center" vertical="center"/>
    </xf>
    <xf numFmtId="0" fontId="1" fillId="14" borderId="95" xfId="0" applyFont="1" applyFill="1" applyBorder="1" applyAlignment="1">
      <alignment horizontal="center" vertical="center"/>
    </xf>
    <xf numFmtId="0" fontId="35" fillId="10" borderId="0" xfId="0" applyFont="1" applyFill="1" applyAlignment="1">
      <alignment horizontal="left" vertical="center"/>
    </xf>
    <xf numFmtId="0" fontId="8" fillId="20" borderId="170" xfId="0" applyFont="1" applyFill="1" applyBorder="1" applyAlignment="1">
      <alignment horizontal="center" vertical="center"/>
    </xf>
    <xf numFmtId="0" fontId="8" fillId="20" borderId="95" xfId="0" applyFont="1" applyFill="1" applyBorder="1" applyAlignment="1">
      <alignment horizontal="center" vertical="center"/>
    </xf>
    <xf numFmtId="0" fontId="8" fillId="10" borderId="0" xfId="0" applyFont="1" applyFill="1" applyAlignment="1">
      <alignment horizontal="center" vertical="center"/>
    </xf>
    <xf numFmtId="0" fontId="33" fillId="24" borderId="170" xfId="0" quotePrefix="1" applyFont="1" applyFill="1" applyBorder="1" applyAlignment="1">
      <alignment horizontal="center" vertical="center"/>
    </xf>
    <xf numFmtId="0" fontId="33" fillId="24" borderId="171" xfId="0" applyFont="1" applyFill="1" applyBorder="1" applyAlignment="1">
      <alignment horizontal="center" vertical="center"/>
    </xf>
    <xf numFmtId="0" fontId="33" fillId="24" borderId="95" xfId="0" applyFont="1" applyFill="1" applyBorder="1" applyAlignment="1">
      <alignment horizontal="center" vertical="center"/>
    </xf>
  </cellXfs>
  <cellStyles count="11">
    <cellStyle name="Excel Built-in Normal" xfId="2" xr:uid="{00000000-0005-0000-0000-000000000000}"/>
    <cellStyle name="Heading" xfId="3" xr:uid="{00000000-0005-0000-0000-000001000000}"/>
    <cellStyle name="Heading1" xfId="4" xr:uid="{00000000-0005-0000-0000-000002000000}"/>
    <cellStyle name="Lien hypertexte" xfId="9" builtinId="8"/>
    <cellStyle name="Normal" xfId="0" builtinId="0"/>
    <cellStyle name="Normal 2" xfId="5" xr:uid="{00000000-0005-0000-0000-000004000000}"/>
    <cellStyle name="Normal 3" xfId="8" xr:uid="{00000000-0005-0000-0000-000005000000}"/>
    <cellStyle name="Normal 4" xfId="1" xr:uid="{00000000-0005-0000-0000-000006000000}"/>
    <cellStyle name="Normal 5" xfId="10" xr:uid="{F348B4E9-DCFD-4EDE-9070-A9D8C308A44F}"/>
    <cellStyle name="Result" xfId="6" xr:uid="{00000000-0005-0000-0000-000007000000}"/>
    <cellStyle name="Result2" xfId="7" xr:uid="{00000000-0005-0000-0000-000008000000}"/>
  </cellStyles>
  <dxfs count="27">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dxf>
  </dxfs>
  <tableStyles count="0" defaultTableStyle="TableStyleMedium2" defaultPivotStyle="PivotStyleLight16"/>
  <colors>
    <mruColors>
      <color rgb="FF99FF99"/>
      <color rgb="FFFFFFCC"/>
      <color rgb="FFFF8282"/>
      <color rgb="FFFF64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image" Target="../media/image7.emf"/><Relationship Id="rId3" Type="http://schemas.openxmlformats.org/officeDocument/2006/relationships/hyperlink" Target="https://flyingskydiving.com/fr/company/cosmo-flight-training-school" TargetMode="External"/><Relationship Id="rId7" Type="http://schemas.openxmlformats.org/officeDocument/2006/relationships/hyperlink" Target="https://flyingskydiving.com/fr/company/tournus-cuisery" TargetMode="External"/><Relationship Id="rId12" Type="http://schemas.openxmlformats.org/officeDocument/2006/relationships/image" Target="../media/image6.gif"/><Relationship Id="rId2" Type="http://schemas.openxmlformats.org/officeDocument/2006/relationships/hyperlink" Target="https://metar-taf.com/fr/airport/LFLC" TargetMode="External"/><Relationship Id="rId1" Type="http://schemas.openxmlformats.org/officeDocument/2006/relationships/hyperlink" Target="https://metar-taf.com/fr/LFLC" TargetMode="External"/><Relationship Id="rId6" Type="http://schemas.openxmlformats.org/officeDocument/2006/relationships/image" Target="../media/image3.jpeg"/><Relationship Id="rId11" Type="http://schemas.openxmlformats.org/officeDocument/2006/relationships/hyperlink" Target="http://play.google.com/store/apps/details?id=com.eveline.metar_taf" TargetMode="External"/><Relationship Id="rId5" Type="http://schemas.openxmlformats.org/officeDocument/2006/relationships/hyperlink" Target="https://flyingskydiving.com/fr/company/parachutisme-38" TargetMode="External"/><Relationship Id="rId10" Type="http://schemas.openxmlformats.org/officeDocument/2006/relationships/image" Target="../media/image5.jpeg"/><Relationship Id="rId4" Type="http://schemas.openxmlformats.org/officeDocument/2006/relationships/hyperlink" Target="https://flyingskydiving.com/fr/company/flying-in-france" TargetMode="External"/><Relationship Id="rId9" Type="http://schemas.openxmlformats.org/officeDocument/2006/relationships/hyperlink" Target="https://flyingskydiving.com/fr/company/lons-le-saunier" TargetMode="Externa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57151</xdr:colOff>
      <xdr:row>105</xdr:row>
      <xdr:rowOff>28575</xdr:rowOff>
    </xdr:from>
    <xdr:to>
      <xdr:col>13</xdr:col>
      <xdr:colOff>809625</xdr:colOff>
      <xdr:row>123</xdr:row>
      <xdr:rowOff>134890</xdr:rowOff>
    </xdr:to>
    <xdr:pic>
      <xdr:nvPicPr>
        <xdr:cNvPr id="3" name="Image 2">
          <a:extLst>
            <a:ext uri="{FF2B5EF4-FFF2-40B4-BE49-F238E27FC236}">
              <a16:creationId xmlns:a16="http://schemas.microsoft.com/office/drawing/2014/main" id="{11545A5E-6025-B334-D218-3D515090B026}"/>
            </a:ext>
          </a:extLst>
        </xdr:cNvPr>
        <xdr:cNvPicPr>
          <a:picLocks noChangeAspect="1"/>
        </xdr:cNvPicPr>
      </xdr:nvPicPr>
      <xdr:blipFill>
        <a:blip xmlns:r="http://schemas.openxmlformats.org/officeDocument/2006/relationships" r:embed="rId1"/>
        <a:stretch>
          <a:fillRect/>
        </a:stretch>
      </xdr:blipFill>
      <xdr:spPr>
        <a:xfrm>
          <a:off x="9915526" y="22031325"/>
          <a:ext cx="4181474" cy="3878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304800</xdr:colOff>
      <xdr:row>14</xdr:row>
      <xdr:rowOff>123825</xdr:rowOff>
    </xdr:to>
    <xdr:sp macro="" textlink="">
      <xdr:nvSpPr>
        <xdr:cNvPr id="22575" name="AutoShape 47">
          <a:hlinkClick xmlns:r="http://schemas.openxmlformats.org/officeDocument/2006/relationships" r:id="rId1"/>
          <a:extLst>
            <a:ext uri="{FF2B5EF4-FFF2-40B4-BE49-F238E27FC236}">
              <a16:creationId xmlns:a16="http://schemas.microsoft.com/office/drawing/2014/main" id="{00000000-0008-0000-1100-00002F580000}"/>
            </a:ext>
          </a:extLst>
        </xdr:cNvPr>
        <xdr:cNvSpPr>
          <a:spLocks noChangeAspect="1" noChangeArrowheads="1"/>
        </xdr:cNvSpPr>
      </xdr:nvSpPr>
      <xdr:spPr bwMode="auto">
        <a:xfrm>
          <a:off x="1076325" y="5133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20</xdr:row>
      <xdr:rowOff>0</xdr:rowOff>
    </xdr:from>
    <xdr:to>
      <xdr:col>9</xdr:col>
      <xdr:colOff>304800</xdr:colOff>
      <xdr:row>21</xdr:row>
      <xdr:rowOff>114300</xdr:rowOff>
    </xdr:to>
    <xdr:sp macro="" textlink="">
      <xdr:nvSpPr>
        <xdr:cNvPr id="22576" name="AutoShape 48">
          <a:extLst>
            <a:ext uri="{FF2B5EF4-FFF2-40B4-BE49-F238E27FC236}">
              <a16:creationId xmlns:a16="http://schemas.microsoft.com/office/drawing/2014/main" id="{00000000-0008-0000-1100-000030580000}"/>
            </a:ext>
          </a:extLst>
        </xdr:cNvPr>
        <xdr:cNvSpPr>
          <a:spLocks noChangeAspect="1" noChangeArrowheads="1"/>
        </xdr:cNvSpPr>
      </xdr:nvSpPr>
      <xdr:spPr bwMode="auto">
        <a:xfrm>
          <a:off x="1076325" y="1155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32</xdr:row>
      <xdr:rowOff>0</xdr:rowOff>
    </xdr:from>
    <xdr:to>
      <xdr:col>9</xdr:col>
      <xdr:colOff>304800</xdr:colOff>
      <xdr:row>33</xdr:row>
      <xdr:rowOff>114300</xdr:rowOff>
    </xdr:to>
    <xdr:sp macro="" textlink="">
      <xdr:nvSpPr>
        <xdr:cNvPr id="22577" name="AutoShape 49" descr="Boussole">
          <a:extLst>
            <a:ext uri="{FF2B5EF4-FFF2-40B4-BE49-F238E27FC236}">
              <a16:creationId xmlns:a16="http://schemas.microsoft.com/office/drawing/2014/main" id="{00000000-0008-0000-1100-000031580000}"/>
            </a:ext>
          </a:extLst>
        </xdr:cNvPr>
        <xdr:cNvSpPr>
          <a:spLocks noChangeAspect="1" noChangeArrowheads="1"/>
        </xdr:cNvSpPr>
      </xdr:nvSpPr>
      <xdr:spPr bwMode="auto">
        <a:xfrm>
          <a:off x="1076325" y="1755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33</xdr:row>
      <xdr:rowOff>0</xdr:rowOff>
    </xdr:from>
    <xdr:to>
      <xdr:col>9</xdr:col>
      <xdr:colOff>304800</xdr:colOff>
      <xdr:row>34</xdr:row>
      <xdr:rowOff>114300</xdr:rowOff>
    </xdr:to>
    <xdr:sp macro="" textlink="">
      <xdr:nvSpPr>
        <xdr:cNvPr id="22578" name="AutoShape 50" descr="Direction du vent 170°">
          <a:extLst>
            <a:ext uri="{FF2B5EF4-FFF2-40B4-BE49-F238E27FC236}">
              <a16:creationId xmlns:a16="http://schemas.microsoft.com/office/drawing/2014/main" id="{00000000-0008-0000-1100-000032580000}"/>
            </a:ext>
          </a:extLst>
        </xdr:cNvPr>
        <xdr:cNvSpPr>
          <a:spLocks noChangeAspect="1" noChangeArrowheads="1"/>
        </xdr:cNvSpPr>
      </xdr:nvSpPr>
      <xdr:spPr bwMode="auto">
        <a:xfrm>
          <a:off x="1076325" y="1777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34</xdr:row>
      <xdr:rowOff>0</xdr:rowOff>
    </xdr:from>
    <xdr:to>
      <xdr:col>9</xdr:col>
      <xdr:colOff>304800</xdr:colOff>
      <xdr:row>35</xdr:row>
      <xdr:rowOff>114300</xdr:rowOff>
    </xdr:to>
    <xdr:sp macro="" textlink="">
      <xdr:nvSpPr>
        <xdr:cNvPr id="22579" name="runway-image" descr="Aéroport de Clermont-Ferrand Auvergne 8/26">
          <a:hlinkClick xmlns:r="http://schemas.openxmlformats.org/officeDocument/2006/relationships" r:id="rId2"/>
          <a:extLst>
            <a:ext uri="{FF2B5EF4-FFF2-40B4-BE49-F238E27FC236}">
              <a16:creationId xmlns:a16="http://schemas.microsoft.com/office/drawing/2014/main" id="{00000000-0008-0000-1100-000033580000}"/>
            </a:ext>
          </a:extLst>
        </xdr:cNvPr>
        <xdr:cNvSpPr>
          <a:spLocks noChangeAspect="1" noChangeArrowheads="1"/>
        </xdr:cNvSpPr>
      </xdr:nvSpPr>
      <xdr:spPr bwMode="auto">
        <a:xfrm>
          <a:off x="1076325" y="17992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34</xdr:row>
      <xdr:rowOff>0</xdr:rowOff>
    </xdr:from>
    <xdr:to>
      <xdr:col>9</xdr:col>
      <xdr:colOff>304800</xdr:colOff>
      <xdr:row>35</xdr:row>
      <xdr:rowOff>114300</xdr:rowOff>
    </xdr:to>
    <xdr:sp macro="" textlink="">
      <xdr:nvSpPr>
        <xdr:cNvPr id="22580" name="AutoShape 52" descr="Vent: 16 kt, 4 beaufort">
          <a:extLst>
            <a:ext uri="{FF2B5EF4-FFF2-40B4-BE49-F238E27FC236}">
              <a16:creationId xmlns:a16="http://schemas.microsoft.com/office/drawing/2014/main" id="{00000000-0008-0000-1100-000034580000}"/>
            </a:ext>
          </a:extLst>
        </xdr:cNvPr>
        <xdr:cNvSpPr>
          <a:spLocks noChangeAspect="1" noChangeArrowheads="1"/>
        </xdr:cNvSpPr>
      </xdr:nvSpPr>
      <xdr:spPr bwMode="auto">
        <a:xfrm>
          <a:off x="1390650" y="17992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35</xdr:row>
      <xdr:rowOff>0</xdr:rowOff>
    </xdr:from>
    <xdr:to>
      <xdr:col>9</xdr:col>
      <xdr:colOff>304800</xdr:colOff>
      <xdr:row>36</xdr:row>
      <xdr:rowOff>114300</xdr:rowOff>
    </xdr:to>
    <xdr:sp macro="" textlink="">
      <xdr:nvSpPr>
        <xdr:cNvPr id="22581" name="AutoShape 53" descr="Des nuages &amp; Vue">
          <a:extLst>
            <a:ext uri="{FF2B5EF4-FFF2-40B4-BE49-F238E27FC236}">
              <a16:creationId xmlns:a16="http://schemas.microsoft.com/office/drawing/2014/main" id="{00000000-0008-0000-1100-000035580000}"/>
            </a:ext>
          </a:extLst>
        </xdr:cNvPr>
        <xdr:cNvSpPr>
          <a:spLocks noChangeAspect="1" noChangeArrowheads="1"/>
        </xdr:cNvSpPr>
      </xdr:nvSpPr>
      <xdr:spPr bwMode="auto">
        <a:xfrm>
          <a:off x="1076325" y="1821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62</xdr:row>
      <xdr:rowOff>0</xdr:rowOff>
    </xdr:from>
    <xdr:to>
      <xdr:col>9</xdr:col>
      <xdr:colOff>304800</xdr:colOff>
      <xdr:row>63</xdr:row>
      <xdr:rowOff>114300</xdr:rowOff>
    </xdr:to>
    <xdr:sp macro="" textlink="">
      <xdr:nvSpPr>
        <xdr:cNvPr id="22585" name="AutoShape 57" descr="Cosmo Flight Training School">
          <a:hlinkClick xmlns:r="http://schemas.openxmlformats.org/officeDocument/2006/relationships" r:id="rId3"/>
          <a:extLst>
            <a:ext uri="{FF2B5EF4-FFF2-40B4-BE49-F238E27FC236}">
              <a16:creationId xmlns:a16="http://schemas.microsoft.com/office/drawing/2014/main" id="{00000000-0008-0000-1100-000039580000}"/>
            </a:ext>
          </a:extLst>
        </xdr:cNvPr>
        <xdr:cNvSpPr>
          <a:spLocks noChangeAspect="1" noChangeArrowheads="1"/>
        </xdr:cNvSpPr>
      </xdr:nvSpPr>
      <xdr:spPr bwMode="auto">
        <a:xfrm>
          <a:off x="1076325" y="78666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68</xdr:row>
      <xdr:rowOff>0</xdr:rowOff>
    </xdr:from>
    <xdr:to>
      <xdr:col>9</xdr:col>
      <xdr:colOff>304800</xdr:colOff>
      <xdr:row>69</xdr:row>
      <xdr:rowOff>114300</xdr:rowOff>
    </xdr:to>
    <xdr:sp macro="" textlink="">
      <xdr:nvSpPr>
        <xdr:cNvPr id="22586" name="AutoShape 58" descr="Flying in France">
          <a:hlinkClick xmlns:r="http://schemas.openxmlformats.org/officeDocument/2006/relationships" r:id="rId4"/>
          <a:extLst>
            <a:ext uri="{FF2B5EF4-FFF2-40B4-BE49-F238E27FC236}">
              <a16:creationId xmlns:a16="http://schemas.microsoft.com/office/drawing/2014/main" id="{00000000-0008-0000-1100-00003A580000}"/>
            </a:ext>
          </a:extLst>
        </xdr:cNvPr>
        <xdr:cNvSpPr>
          <a:spLocks noChangeAspect="1" noChangeArrowheads="1"/>
        </xdr:cNvSpPr>
      </xdr:nvSpPr>
      <xdr:spPr bwMode="auto">
        <a:xfrm>
          <a:off x="1076325" y="8347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74</xdr:row>
      <xdr:rowOff>0</xdr:rowOff>
    </xdr:from>
    <xdr:to>
      <xdr:col>16</xdr:col>
      <xdr:colOff>171450</xdr:colOff>
      <xdr:row>90</xdr:row>
      <xdr:rowOff>38100</xdr:rowOff>
    </xdr:to>
    <xdr:pic>
      <xdr:nvPicPr>
        <xdr:cNvPr id="60" name="Image 59" descr="Parachutisme 38">
          <a:hlinkClick xmlns:r="http://schemas.openxmlformats.org/officeDocument/2006/relationships" r:id="rId5"/>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6325" y="87715725"/>
          <a:ext cx="548640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79</xdr:row>
      <xdr:rowOff>0</xdr:rowOff>
    </xdr:from>
    <xdr:to>
      <xdr:col>16</xdr:col>
      <xdr:colOff>171450</xdr:colOff>
      <xdr:row>95</xdr:row>
      <xdr:rowOff>38100</xdr:rowOff>
    </xdr:to>
    <xdr:pic>
      <xdr:nvPicPr>
        <xdr:cNvPr id="61" name="Image 60" descr="Tournus Cuisery">
          <a:hlinkClick xmlns:r="http://schemas.openxmlformats.org/officeDocument/2006/relationships" r:id="rId7"/>
          <a:extLst>
            <a:ext uri="{FF2B5EF4-FFF2-40B4-BE49-F238E27FC236}">
              <a16:creationId xmlns:a16="http://schemas.microsoft.com/office/drawing/2014/main" id="{00000000-0008-0000-1100-00003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76325" y="92154375"/>
          <a:ext cx="548640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84</xdr:row>
      <xdr:rowOff>0</xdr:rowOff>
    </xdr:from>
    <xdr:to>
      <xdr:col>16</xdr:col>
      <xdr:colOff>171450</xdr:colOff>
      <xdr:row>100</xdr:row>
      <xdr:rowOff>38100</xdr:rowOff>
    </xdr:to>
    <xdr:pic>
      <xdr:nvPicPr>
        <xdr:cNvPr id="62" name="Image 61" descr="Lons le Saunier">
          <a:hlinkClick xmlns:r="http://schemas.openxmlformats.org/officeDocument/2006/relationships" r:id="rId9"/>
          <a:extLst>
            <a:ext uri="{FF2B5EF4-FFF2-40B4-BE49-F238E27FC236}">
              <a16:creationId xmlns:a16="http://schemas.microsoft.com/office/drawing/2014/main" id="{00000000-0008-0000-1100-00003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6325" y="96021525"/>
          <a:ext cx="548640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92</xdr:row>
      <xdr:rowOff>0</xdr:rowOff>
    </xdr:from>
    <xdr:to>
      <xdr:col>9</xdr:col>
      <xdr:colOff>304800</xdr:colOff>
      <xdr:row>93</xdr:row>
      <xdr:rowOff>114300</xdr:rowOff>
    </xdr:to>
    <xdr:sp macro="" textlink="">
      <xdr:nvSpPr>
        <xdr:cNvPr id="22590" name="AutoShape 62">
          <a:extLst>
            <a:ext uri="{FF2B5EF4-FFF2-40B4-BE49-F238E27FC236}">
              <a16:creationId xmlns:a16="http://schemas.microsoft.com/office/drawing/2014/main" id="{00000000-0008-0000-1100-00003E580000}"/>
            </a:ext>
          </a:extLst>
        </xdr:cNvPr>
        <xdr:cNvSpPr>
          <a:spLocks noChangeAspect="1" noChangeArrowheads="1"/>
        </xdr:cNvSpPr>
      </xdr:nvSpPr>
      <xdr:spPr bwMode="auto">
        <a:xfrm>
          <a:off x="1724025" y="10923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93</xdr:row>
      <xdr:rowOff>0</xdr:rowOff>
    </xdr:from>
    <xdr:to>
      <xdr:col>9</xdr:col>
      <xdr:colOff>304800</xdr:colOff>
      <xdr:row>94</xdr:row>
      <xdr:rowOff>114300</xdr:rowOff>
    </xdr:to>
    <xdr:sp macro="" textlink="">
      <xdr:nvSpPr>
        <xdr:cNvPr id="22591" name="AutoShape 63" descr="170°">
          <a:extLst>
            <a:ext uri="{FF2B5EF4-FFF2-40B4-BE49-F238E27FC236}">
              <a16:creationId xmlns:a16="http://schemas.microsoft.com/office/drawing/2014/main" id="{00000000-0008-0000-1100-00003F580000}"/>
            </a:ext>
          </a:extLst>
        </xdr:cNvPr>
        <xdr:cNvSpPr>
          <a:spLocks noChangeAspect="1" noChangeArrowheads="1"/>
        </xdr:cNvSpPr>
      </xdr:nvSpPr>
      <xdr:spPr bwMode="auto">
        <a:xfrm>
          <a:off x="3019425" y="10923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93</xdr:row>
      <xdr:rowOff>0</xdr:rowOff>
    </xdr:from>
    <xdr:to>
      <xdr:col>9</xdr:col>
      <xdr:colOff>304800</xdr:colOff>
      <xdr:row>94</xdr:row>
      <xdr:rowOff>114300</xdr:rowOff>
    </xdr:to>
    <xdr:sp macro="" textlink="">
      <xdr:nvSpPr>
        <xdr:cNvPr id="22592" name="AutoShape 64">
          <a:extLst>
            <a:ext uri="{FF2B5EF4-FFF2-40B4-BE49-F238E27FC236}">
              <a16:creationId xmlns:a16="http://schemas.microsoft.com/office/drawing/2014/main" id="{00000000-0008-0000-1100-000040580000}"/>
            </a:ext>
          </a:extLst>
        </xdr:cNvPr>
        <xdr:cNvSpPr>
          <a:spLocks noChangeAspect="1" noChangeArrowheads="1"/>
        </xdr:cNvSpPr>
      </xdr:nvSpPr>
      <xdr:spPr bwMode="auto">
        <a:xfrm>
          <a:off x="1724025" y="10987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94</xdr:row>
      <xdr:rowOff>0</xdr:rowOff>
    </xdr:from>
    <xdr:to>
      <xdr:col>9</xdr:col>
      <xdr:colOff>304800</xdr:colOff>
      <xdr:row>95</xdr:row>
      <xdr:rowOff>114300</xdr:rowOff>
    </xdr:to>
    <xdr:sp macro="" textlink="">
      <xdr:nvSpPr>
        <xdr:cNvPr id="22593" name="AutoShape 65" descr="170°">
          <a:extLst>
            <a:ext uri="{FF2B5EF4-FFF2-40B4-BE49-F238E27FC236}">
              <a16:creationId xmlns:a16="http://schemas.microsoft.com/office/drawing/2014/main" id="{00000000-0008-0000-1100-000041580000}"/>
            </a:ext>
          </a:extLst>
        </xdr:cNvPr>
        <xdr:cNvSpPr>
          <a:spLocks noChangeAspect="1" noChangeArrowheads="1"/>
        </xdr:cNvSpPr>
      </xdr:nvSpPr>
      <xdr:spPr bwMode="auto">
        <a:xfrm>
          <a:off x="3019425" y="109870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94</xdr:row>
      <xdr:rowOff>0</xdr:rowOff>
    </xdr:from>
    <xdr:to>
      <xdr:col>9</xdr:col>
      <xdr:colOff>304800</xdr:colOff>
      <xdr:row>95</xdr:row>
      <xdr:rowOff>114300</xdr:rowOff>
    </xdr:to>
    <xdr:sp macro="" textlink="">
      <xdr:nvSpPr>
        <xdr:cNvPr id="22594" name="AutoShape 66">
          <a:extLst>
            <a:ext uri="{FF2B5EF4-FFF2-40B4-BE49-F238E27FC236}">
              <a16:creationId xmlns:a16="http://schemas.microsoft.com/office/drawing/2014/main" id="{00000000-0008-0000-1100-000042580000}"/>
            </a:ext>
          </a:extLst>
        </xdr:cNvPr>
        <xdr:cNvSpPr>
          <a:spLocks noChangeAspect="1" noChangeArrowheads="1"/>
        </xdr:cNvSpPr>
      </xdr:nvSpPr>
      <xdr:spPr bwMode="auto">
        <a:xfrm>
          <a:off x="1724025" y="11050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95</xdr:row>
      <xdr:rowOff>0</xdr:rowOff>
    </xdr:from>
    <xdr:to>
      <xdr:col>9</xdr:col>
      <xdr:colOff>304800</xdr:colOff>
      <xdr:row>96</xdr:row>
      <xdr:rowOff>114300</xdr:rowOff>
    </xdr:to>
    <xdr:sp macro="" textlink="">
      <xdr:nvSpPr>
        <xdr:cNvPr id="22595" name="AutoShape 67" descr="Var">
          <a:extLst>
            <a:ext uri="{FF2B5EF4-FFF2-40B4-BE49-F238E27FC236}">
              <a16:creationId xmlns:a16="http://schemas.microsoft.com/office/drawing/2014/main" id="{00000000-0008-0000-1100-000043580000}"/>
            </a:ext>
          </a:extLst>
        </xdr:cNvPr>
        <xdr:cNvSpPr>
          <a:spLocks noChangeAspect="1" noChangeArrowheads="1"/>
        </xdr:cNvSpPr>
      </xdr:nvSpPr>
      <xdr:spPr bwMode="auto">
        <a:xfrm>
          <a:off x="3019425" y="11050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95</xdr:row>
      <xdr:rowOff>0</xdr:rowOff>
    </xdr:from>
    <xdr:to>
      <xdr:col>9</xdr:col>
      <xdr:colOff>304800</xdr:colOff>
      <xdr:row>96</xdr:row>
      <xdr:rowOff>114300</xdr:rowOff>
    </xdr:to>
    <xdr:sp macro="" textlink="">
      <xdr:nvSpPr>
        <xdr:cNvPr id="22596" name="AutoShape 68">
          <a:extLst>
            <a:ext uri="{FF2B5EF4-FFF2-40B4-BE49-F238E27FC236}">
              <a16:creationId xmlns:a16="http://schemas.microsoft.com/office/drawing/2014/main" id="{00000000-0008-0000-1100-000044580000}"/>
            </a:ext>
          </a:extLst>
        </xdr:cNvPr>
        <xdr:cNvSpPr>
          <a:spLocks noChangeAspect="1" noChangeArrowheads="1"/>
        </xdr:cNvSpPr>
      </xdr:nvSpPr>
      <xdr:spPr bwMode="auto">
        <a:xfrm>
          <a:off x="1724025" y="11114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96</xdr:row>
      <xdr:rowOff>0</xdr:rowOff>
    </xdr:from>
    <xdr:to>
      <xdr:col>9</xdr:col>
      <xdr:colOff>304800</xdr:colOff>
      <xdr:row>97</xdr:row>
      <xdr:rowOff>114300</xdr:rowOff>
    </xdr:to>
    <xdr:sp macro="" textlink="">
      <xdr:nvSpPr>
        <xdr:cNvPr id="22597" name="AutoShape 69" descr="Var">
          <a:extLst>
            <a:ext uri="{FF2B5EF4-FFF2-40B4-BE49-F238E27FC236}">
              <a16:creationId xmlns:a16="http://schemas.microsoft.com/office/drawing/2014/main" id="{00000000-0008-0000-1100-000045580000}"/>
            </a:ext>
          </a:extLst>
        </xdr:cNvPr>
        <xdr:cNvSpPr>
          <a:spLocks noChangeAspect="1" noChangeArrowheads="1"/>
        </xdr:cNvSpPr>
      </xdr:nvSpPr>
      <xdr:spPr bwMode="auto">
        <a:xfrm>
          <a:off x="3019425" y="11114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96</xdr:row>
      <xdr:rowOff>0</xdr:rowOff>
    </xdr:from>
    <xdr:to>
      <xdr:col>9</xdr:col>
      <xdr:colOff>304800</xdr:colOff>
      <xdr:row>97</xdr:row>
      <xdr:rowOff>114300</xdr:rowOff>
    </xdr:to>
    <xdr:sp macro="" textlink="">
      <xdr:nvSpPr>
        <xdr:cNvPr id="22598" name="AutoShape 70">
          <a:extLst>
            <a:ext uri="{FF2B5EF4-FFF2-40B4-BE49-F238E27FC236}">
              <a16:creationId xmlns:a16="http://schemas.microsoft.com/office/drawing/2014/main" id="{00000000-0008-0000-1100-000046580000}"/>
            </a:ext>
          </a:extLst>
        </xdr:cNvPr>
        <xdr:cNvSpPr>
          <a:spLocks noChangeAspect="1" noChangeArrowheads="1"/>
        </xdr:cNvSpPr>
      </xdr:nvSpPr>
      <xdr:spPr bwMode="auto">
        <a:xfrm>
          <a:off x="1724025" y="11178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97</xdr:row>
      <xdr:rowOff>0</xdr:rowOff>
    </xdr:from>
    <xdr:to>
      <xdr:col>9</xdr:col>
      <xdr:colOff>304800</xdr:colOff>
      <xdr:row>98</xdr:row>
      <xdr:rowOff>114300</xdr:rowOff>
    </xdr:to>
    <xdr:sp macro="" textlink="">
      <xdr:nvSpPr>
        <xdr:cNvPr id="22599" name="AutoShape 71" descr="190°">
          <a:extLst>
            <a:ext uri="{FF2B5EF4-FFF2-40B4-BE49-F238E27FC236}">
              <a16:creationId xmlns:a16="http://schemas.microsoft.com/office/drawing/2014/main" id="{00000000-0008-0000-1100-000047580000}"/>
            </a:ext>
          </a:extLst>
        </xdr:cNvPr>
        <xdr:cNvSpPr>
          <a:spLocks noChangeAspect="1" noChangeArrowheads="1"/>
        </xdr:cNvSpPr>
      </xdr:nvSpPr>
      <xdr:spPr bwMode="auto">
        <a:xfrm>
          <a:off x="3019425" y="11178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97</xdr:row>
      <xdr:rowOff>0</xdr:rowOff>
    </xdr:from>
    <xdr:to>
      <xdr:col>9</xdr:col>
      <xdr:colOff>304800</xdr:colOff>
      <xdr:row>98</xdr:row>
      <xdr:rowOff>114300</xdr:rowOff>
    </xdr:to>
    <xdr:sp macro="" textlink="">
      <xdr:nvSpPr>
        <xdr:cNvPr id="22600" name="AutoShape 72">
          <a:extLst>
            <a:ext uri="{FF2B5EF4-FFF2-40B4-BE49-F238E27FC236}">
              <a16:creationId xmlns:a16="http://schemas.microsoft.com/office/drawing/2014/main" id="{00000000-0008-0000-1100-000048580000}"/>
            </a:ext>
          </a:extLst>
        </xdr:cNvPr>
        <xdr:cNvSpPr>
          <a:spLocks noChangeAspect="1" noChangeArrowheads="1"/>
        </xdr:cNvSpPr>
      </xdr:nvSpPr>
      <xdr:spPr bwMode="auto">
        <a:xfrm>
          <a:off x="1724025" y="11242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98</xdr:row>
      <xdr:rowOff>0</xdr:rowOff>
    </xdr:from>
    <xdr:to>
      <xdr:col>9</xdr:col>
      <xdr:colOff>304800</xdr:colOff>
      <xdr:row>99</xdr:row>
      <xdr:rowOff>114300</xdr:rowOff>
    </xdr:to>
    <xdr:sp macro="" textlink="">
      <xdr:nvSpPr>
        <xdr:cNvPr id="22601" name="AutoShape 73" descr="180°">
          <a:extLst>
            <a:ext uri="{FF2B5EF4-FFF2-40B4-BE49-F238E27FC236}">
              <a16:creationId xmlns:a16="http://schemas.microsoft.com/office/drawing/2014/main" id="{00000000-0008-0000-1100-000049580000}"/>
            </a:ext>
          </a:extLst>
        </xdr:cNvPr>
        <xdr:cNvSpPr>
          <a:spLocks noChangeAspect="1" noChangeArrowheads="1"/>
        </xdr:cNvSpPr>
      </xdr:nvSpPr>
      <xdr:spPr bwMode="auto">
        <a:xfrm>
          <a:off x="3019425" y="11242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98</xdr:row>
      <xdr:rowOff>0</xdr:rowOff>
    </xdr:from>
    <xdr:to>
      <xdr:col>9</xdr:col>
      <xdr:colOff>304800</xdr:colOff>
      <xdr:row>99</xdr:row>
      <xdr:rowOff>114300</xdr:rowOff>
    </xdr:to>
    <xdr:sp macro="" textlink="">
      <xdr:nvSpPr>
        <xdr:cNvPr id="22602" name="AutoShape 74">
          <a:extLst>
            <a:ext uri="{FF2B5EF4-FFF2-40B4-BE49-F238E27FC236}">
              <a16:creationId xmlns:a16="http://schemas.microsoft.com/office/drawing/2014/main" id="{00000000-0008-0000-1100-00004A580000}"/>
            </a:ext>
          </a:extLst>
        </xdr:cNvPr>
        <xdr:cNvSpPr>
          <a:spLocks noChangeAspect="1" noChangeArrowheads="1"/>
        </xdr:cNvSpPr>
      </xdr:nvSpPr>
      <xdr:spPr bwMode="auto">
        <a:xfrm>
          <a:off x="1724025" y="112852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99</xdr:row>
      <xdr:rowOff>0</xdr:rowOff>
    </xdr:from>
    <xdr:to>
      <xdr:col>9</xdr:col>
      <xdr:colOff>304800</xdr:colOff>
      <xdr:row>100</xdr:row>
      <xdr:rowOff>114300</xdr:rowOff>
    </xdr:to>
    <xdr:sp macro="" textlink="">
      <xdr:nvSpPr>
        <xdr:cNvPr id="22603" name="AutoShape 75" descr="180°">
          <a:extLst>
            <a:ext uri="{FF2B5EF4-FFF2-40B4-BE49-F238E27FC236}">
              <a16:creationId xmlns:a16="http://schemas.microsoft.com/office/drawing/2014/main" id="{00000000-0008-0000-1100-00004B580000}"/>
            </a:ext>
          </a:extLst>
        </xdr:cNvPr>
        <xdr:cNvSpPr>
          <a:spLocks noChangeAspect="1" noChangeArrowheads="1"/>
        </xdr:cNvSpPr>
      </xdr:nvSpPr>
      <xdr:spPr bwMode="auto">
        <a:xfrm>
          <a:off x="3019425" y="112852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99</xdr:row>
      <xdr:rowOff>0</xdr:rowOff>
    </xdr:from>
    <xdr:to>
      <xdr:col>9</xdr:col>
      <xdr:colOff>304800</xdr:colOff>
      <xdr:row>100</xdr:row>
      <xdr:rowOff>114300</xdr:rowOff>
    </xdr:to>
    <xdr:sp macro="" textlink="">
      <xdr:nvSpPr>
        <xdr:cNvPr id="22604" name="AutoShape 76">
          <a:extLst>
            <a:ext uri="{FF2B5EF4-FFF2-40B4-BE49-F238E27FC236}">
              <a16:creationId xmlns:a16="http://schemas.microsoft.com/office/drawing/2014/main" id="{00000000-0008-0000-1100-00004C580000}"/>
            </a:ext>
          </a:extLst>
        </xdr:cNvPr>
        <xdr:cNvSpPr>
          <a:spLocks noChangeAspect="1" noChangeArrowheads="1"/>
        </xdr:cNvSpPr>
      </xdr:nvSpPr>
      <xdr:spPr bwMode="auto">
        <a:xfrm>
          <a:off x="1724025" y="113490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100</xdr:row>
      <xdr:rowOff>0</xdr:rowOff>
    </xdr:from>
    <xdr:to>
      <xdr:col>9</xdr:col>
      <xdr:colOff>304800</xdr:colOff>
      <xdr:row>101</xdr:row>
      <xdr:rowOff>114300</xdr:rowOff>
    </xdr:to>
    <xdr:sp macro="" textlink="">
      <xdr:nvSpPr>
        <xdr:cNvPr id="22605" name="AutoShape 77" descr="190°">
          <a:extLst>
            <a:ext uri="{FF2B5EF4-FFF2-40B4-BE49-F238E27FC236}">
              <a16:creationId xmlns:a16="http://schemas.microsoft.com/office/drawing/2014/main" id="{00000000-0008-0000-1100-00004D580000}"/>
            </a:ext>
          </a:extLst>
        </xdr:cNvPr>
        <xdr:cNvSpPr>
          <a:spLocks noChangeAspect="1" noChangeArrowheads="1"/>
        </xdr:cNvSpPr>
      </xdr:nvSpPr>
      <xdr:spPr bwMode="auto">
        <a:xfrm>
          <a:off x="3019425" y="113490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100</xdr:row>
      <xdr:rowOff>0</xdr:rowOff>
    </xdr:from>
    <xdr:to>
      <xdr:col>9</xdr:col>
      <xdr:colOff>304800</xdr:colOff>
      <xdr:row>101</xdr:row>
      <xdr:rowOff>114300</xdr:rowOff>
    </xdr:to>
    <xdr:sp macro="" textlink="">
      <xdr:nvSpPr>
        <xdr:cNvPr id="22606" name="AutoShape 78">
          <a:extLst>
            <a:ext uri="{FF2B5EF4-FFF2-40B4-BE49-F238E27FC236}">
              <a16:creationId xmlns:a16="http://schemas.microsoft.com/office/drawing/2014/main" id="{00000000-0008-0000-1100-00004E580000}"/>
            </a:ext>
          </a:extLst>
        </xdr:cNvPr>
        <xdr:cNvSpPr>
          <a:spLocks noChangeAspect="1" noChangeArrowheads="1"/>
        </xdr:cNvSpPr>
      </xdr:nvSpPr>
      <xdr:spPr bwMode="auto">
        <a:xfrm>
          <a:off x="1724025" y="11412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101</xdr:row>
      <xdr:rowOff>0</xdr:rowOff>
    </xdr:from>
    <xdr:to>
      <xdr:col>9</xdr:col>
      <xdr:colOff>304800</xdr:colOff>
      <xdr:row>102</xdr:row>
      <xdr:rowOff>114300</xdr:rowOff>
    </xdr:to>
    <xdr:sp macro="" textlink="">
      <xdr:nvSpPr>
        <xdr:cNvPr id="22607" name="AutoShape 79" descr="190°">
          <a:extLst>
            <a:ext uri="{FF2B5EF4-FFF2-40B4-BE49-F238E27FC236}">
              <a16:creationId xmlns:a16="http://schemas.microsoft.com/office/drawing/2014/main" id="{00000000-0008-0000-1100-00004F580000}"/>
            </a:ext>
          </a:extLst>
        </xdr:cNvPr>
        <xdr:cNvSpPr>
          <a:spLocks noChangeAspect="1" noChangeArrowheads="1"/>
        </xdr:cNvSpPr>
      </xdr:nvSpPr>
      <xdr:spPr bwMode="auto">
        <a:xfrm>
          <a:off x="3019425" y="11412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101</xdr:row>
      <xdr:rowOff>0</xdr:rowOff>
    </xdr:from>
    <xdr:to>
      <xdr:col>9</xdr:col>
      <xdr:colOff>304800</xdr:colOff>
      <xdr:row>102</xdr:row>
      <xdr:rowOff>114300</xdr:rowOff>
    </xdr:to>
    <xdr:sp macro="" textlink="">
      <xdr:nvSpPr>
        <xdr:cNvPr id="22608" name="AutoShape 80">
          <a:extLst>
            <a:ext uri="{FF2B5EF4-FFF2-40B4-BE49-F238E27FC236}">
              <a16:creationId xmlns:a16="http://schemas.microsoft.com/office/drawing/2014/main" id="{00000000-0008-0000-1100-000050580000}"/>
            </a:ext>
          </a:extLst>
        </xdr:cNvPr>
        <xdr:cNvSpPr>
          <a:spLocks noChangeAspect="1" noChangeArrowheads="1"/>
        </xdr:cNvSpPr>
      </xdr:nvSpPr>
      <xdr:spPr bwMode="auto">
        <a:xfrm>
          <a:off x="1724025" y="114766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102</xdr:row>
      <xdr:rowOff>0</xdr:rowOff>
    </xdr:from>
    <xdr:to>
      <xdr:col>9</xdr:col>
      <xdr:colOff>304800</xdr:colOff>
      <xdr:row>103</xdr:row>
      <xdr:rowOff>114300</xdr:rowOff>
    </xdr:to>
    <xdr:sp macro="" textlink="">
      <xdr:nvSpPr>
        <xdr:cNvPr id="22609" name="AutoShape 81" descr="200°">
          <a:extLst>
            <a:ext uri="{FF2B5EF4-FFF2-40B4-BE49-F238E27FC236}">
              <a16:creationId xmlns:a16="http://schemas.microsoft.com/office/drawing/2014/main" id="{00000000-0008-0000-1100-000051580000}"/>
            </a:ext>
          </a:extLst>
        </xdr:cNvPr>
        <xdr:cNvSpPr>
          <a:spLocks noChangeAspect="1" noChangeArrowheads="1"/>
        </xdr:cNvSpPr>
      </xdr:nvSpPr>
      <xdr:spPr bwMode="auto">
        <a:xfrm>
          <a:off x="3019425" y="114766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102</xdr:row>
      <xdr:rowOff>0</xdr:rowOff>
    </xdr:from>
    <xdr:to>
      <xdr:col>9</xdr:col>
      <xdr:colOff>304800</xdr:colOff>
      <xdr:row>103</xdr:row>
      <xdr:rowOff>114300</xdr:rowOff>
    </xdr:to>
    <xdr:sp macro="" textlink="">
      <xdr:nvSpPr>
        <xdr:cNvPr id="22610" name="AutoShape 82">
          <a:extLst>
            <a:ext uri="{FF2B5EF4-FFF2-40B4-BE49-F238E27FC236}">
              <a16:creationId xmlns:a16="http://schemas.microsoft.com/office/drawing/2014/main" id="{00000000-0008-0000-1100-000052580000}"/>
            </a:ext>
          </a:extLst>
        </xdr:cNvPr>
        <xdr:cNvSpPr>
          <a:spLocks noChangeAspect="1" noChangeArrowheads="1"/>
        </xdr:cNvSpPr>
      </xdr:nvSpPr>
      <xdr:spPr bwMode="auto">
        <a:xfrm>
          <a:off x="1724025" y="11540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103</xdr:row>
      <xdr:rowOff>0</xdr:rowOff>
    </xdr:from>
    <xdr:to>
      <xdr:col>9</xdr:col>
      <xdr:colOff>304800</xdr:colOff>
      <xdr:row>104</xdr:row>
      <xdr:rowOff>114300</xdr:rowOff>
    </xdr:to>
    <xdr:sp macro="" textlink="">
      <xdr:nvSpPr>
        <xdr:cNvPr id="22611" name="AutoShape 83" descr="170°">
          <a:extLst>
            <a:ext uri="{FF2B5EF4-FFF2-40B4-BE49-F238E27FC236}">
              <a16:creationId xmlns:a16="http://schemas.microsoft.com/office/drawing/2014/main" id="{00000000-0008-0000-1100-000053580000}"/>
            </a:ext>
          </a:extLst>
        </xdr:cNvPr>
        <xdr:cNvSpPr>
          <a:spLocks noChangeAspect="1" noChangeArrowheads="1"/>
        </xdr:cNvSpPr>
      </xdr:nvSpPr>
      <xdr:spPr bwMode="auto">
        <a:xfrm>
          <a:off x="3019425" y="11540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103</xdr:row>
      <xdr:rowOff>0</xdr:rowOff>
    </xdr:from>
    <xdr:to>
      <xdr:col>9</xdr:col>
      <xdr:colOff>304800</xdr:colOff>
      <xdr:row>104</xdr:row>
      <xdr:rowOff>114300</xdr:rowOff>
    </xdr:to>
    <xdr:sp macro="" textlink="">
      <xdr:nvSpPr>
        <xdr:cNvPr id="22612" name="AutoShape 84">
          <a:extLst>
            <a:ext uri="{FF2B5EF4-FFF2-40B4-BE49-F238E27FC236}">
              <a16:creationId xmlns:a16="http://schemas.microsoft.com/office/drawing/2014/main" id="{00000000-0008-0000-1100-000054580000}"/>
            </a:ext>
          </a:extLst>
        </xdr:cNvPr>
        <xdr:cNvSpPr>
          <a:spLocks noChangeAspect="1" noChangeArrowheads="1"/>
        </xdr:cNvSpPr>
      </xdr:nvSpPr>
      <xdr:spPr bwMode="auto">
        <a:xfrm>
          <a:off x="1724025" y="116043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104</xdr:row>
      <xdr:rowOff>0</xdr:rowOff>
    </xdr:from>
    <xdr:to>
      <xdr:col>9</xdr:col>
      <xdr:colOff>304800</xdr:colOff>
      <xdr:row>105</xdr:row>
      <xdr:rowOff>114300</xdr:rowOff>
    </xdr:to>
    <xdr:sp macro="" textlink="">
      <xdr:nvSpPr>
        <xdr:cNvPr id="22613" name="AutoShape 85" descr="Var">
          <a:extLst>
            <a:ext uri="{FF2B5EF4-FFF2-40B4-BE49-F238E27FC236}">
              <a16:creationId xmlns:a16="http://schemas.microsoft.com/office/drawing/2014/main" id="{00000000-0008-0000-1100-000055580000}"/>
            </a:ext>
          </a:extLst>
        </xdr:cNvPr>
        <xdr:cNvSpPr>
          <a:spLocks noChangeAspect="1" noChangeArrowheads="1"/>
        </xdr:cNvSpPr>
      </xdr:nvSpPr>
      <xdr:spPr bwMode="auto">
        <a:xfrm>
          <a:off x="3019425" y="116043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104</xdr:row>
      <xdr:rowOff>0</xdr:rowOff>
    </xdr:from>
    <xdr:to>
      <xdr:col>9</xdr:col>
      <xdr:colOff>304800</xdr:colOff>
      <xdr:row>105</xdr:row>
      <xdr:rowOff>114300</xdr:rowOff>
    </xdr:to>
    <xdr:sp macro="" textlink="">
      <xdr:nvSpPr>
        <xdr:cNvPr id="22614" name="AutoShape 86">
          <a:extLst>
            <a:ext uri="{FF2B5EF4-FFF2-40B4-BE49-F238E27FC236}">
              <a16:creationId xmlns:a16="http://schemas.microsoft.com/office/drawing/2014/main" id="{00000000-0008-0000-1100-000056580000}"/>
            </a:ext>
          </a:extLst>
        </xdr:cNvPr>
        <xdr:cNvSpPr>
          <a:spLocks noChangeAspect="1" noChangeArrowheads="1"/>
        </xdr:cNvSpPr>
      </xdr:nvSpPr>
      <xdr:spPr bwMode="auto">
        <a:xfrm>
          <a:off x="1724025" y="11668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105</xdr:row>
      <xdr:rowOff>0</xdr:rowOff>
    </xdr:from>
    <xdr:to>
      <xdr:col>9</xdr:col>
      <xdr:colOff>304800</xdr:colOff>
      <xdr:row>106</xdr:row>
      <xdr:rowOff>114300</xdr:rowOff>
    </xdr:to>
    <xdr:sp macro="" textlink="">
      <xdr:nvSpPr>
        <xdr:cNvPr id="22615" name="AutoShape 87" descr="100°">
          <a:extLst>
            <a:ext uri="{FF2B5EF4-FFF2-40B4-BE49-F238E27FC236}">
              <a16:creationId xmlns:a16="http://schemas.microsoft.com/office/drawing/2014/main" id="{00000000-0008-0000-1100-000057580000}"/>
            </a:ext>
          </a:extLst>
        </xdr:cNvPr>
        <xdr:cNvSpPr>
          <a:spLocks noChangeAspect="1" noChangeArrowheads="1"/>
        </xdr:cNvSpPr>
      </xdr:nvSpPr>
      <xdr:spPr bwMode="auto">
        <a:xfrm>
          <a:off x="3019425" y="11668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105</xdr:row>
      <xdr:rowOff>0</xdr:rowOff>
    </xdr:from>
    <xdr:to>
      <xdr:col>9</xdr:col>
      <xdr:colOff>304800</xdr:colOff>
      <xdr:row>106</xdr:row>
      <xdr:rowOff>114300</xdr:rowOff>
    </xdr:to>
    <xdr:sp macro="" textlink="">
      <xdr:nvSpPr>
        <xdr:cNvPr id="22616" name="AutoShape 88">
          <a:extLst>
            <a:ext uri="{FF2B5EF4-FFF2-40B4-BE49-F238E27FC236}">
              <a16:creationId xmlns:a16="http://schemas.microsoft.com/office/drawing/2014/main" id="{00000000-0008-0000-1100-000058580000}"/>
            </a:ext>
          </a:extLst>
        </xdr:cNvPr>
        <xdr:cNvSpPr>
          <a:spLocks noChangeAspect="1" noChangeArrowheads="1"/>
        </xdr:cNvSpPr>
      </xdr:nvSpPr>
      <xdr:spPr bwMode="auto">
        <a:xfrm>
          <a:off x="1724025" y="11731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106</xdr:row>
      <xdr:rowOff>0</xdr:rowOff>
    </xdr:from>
    <xdr:to>
      <xdr:col>9</xdr:col>
      <xdr:colOff>304800</xdr:colOff>
      <xdr:row>107</xdr:row>
      <xdr:rowOff>114300</xdr:rowOff>
    </xdr:to>
    <xdr:sp macro="" textlink="">
      <xdr:nvSpPr>
        <xdr:cNvPr id="22617" name="AutoShape 89" descr="090°">
          <a:extLst>
            <a:ext uri="{FF2B5EF4-FFF2-40B4-BE49-F238E27FC236}">
              <a16:creationId xmlns:a16="http://schemas.microsoft.com/office/drawing/2014/main" id="{00000000-0008-0000-1100-000059580000}"/>
            </a:ext>
          </a:extLst>
        </xdr:cNvPr>
        <xdr:cNvSpPr>
          <a:spLocks noChangeAspect="1" noChangeArrowheads="1"/>
        </xdr:cNvSpPr>
      </xdr:nvSpPr>
      <xdr:spPr bwMode="auto">
        <a:xfrm>
          <a:off x="3019425" y="11731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106</xdr:row>
      <xdr:rowOff>0</xdr:rowOff>
    </xdr:from>
    <xdr:to>
      <xdr:col>9</xdr:col>
      <xdr:colOff>304800</xdr:colOff>
      <xdr:row>107</xdr:row>
      <xdr:rowOff>114300</xdr:rowOff>
    </xdr:to>
    <xdr:sp macro="" textlink="">
      <xdr:nvSpPr>
        <xdr:cNvPr id="22618" name="AutoShape 90">
          <a:extLst>
            <a:ext uri="{FF2B5EF4-FFF2-40B4-BE49-F238E27FC236}">
              <a16:creationId xmlns:a16="http://schemas.microsoft.com/office/drawing/2014/main" id="{00000000-0008-0000-1100-00005A580000}"/>
            </a:ext>
          </a:extLst>
        </xdr:cNvPr>
        <xdr:cNvSpPr>
          <a:spLocks noChangeAspect="1" noChangeArrowheads="1"/>
        </xdr:cNvSpPr>
      </xdr:nvSpPr>
      <xdr:spPr bwMode="auto">
        <a:xfrm>
          <a:off x="1724025" y="1179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107</xdr:row>
      <xdr:rowOff>0</xdr:rowOff>
    </xdr:from>
    <xdr:to>
      <xdr:col>9</xdr:col>
      <xdr:colOff>304800</xdr:colOff>
      <xdr:row>108</xdr:row>
      <xdr:rowOff>114300</xdr:rowOff>
    </xdr:to>
    <xdr:sp macro="" textlink="">
      <xdr:nvSpPr>
        <xdr:cNvPr id="22619" name="AutoShape 91" descr="120°">
          <a:extLst>
            <a:ext uri="{FF2B5EF4-FFF2-40B4-BE49-F238E27FC236}">
              <a16:creationId xmlns:a16="http://schemas.microsoft.com/office/drawing/2014/main" id="{00000000-0008-0000-1100-00005B580000}"/>
            </a:ext>
          </a:extLst>
        </xdr:cNvPr>
        <xdr:cNvSpPr>
          <a:spLocks noChangeAspect="1" noChangeArrowheads="1"/>
        </xdr:cNvSpPr>
      </xdr:nvSpPr>
      <xdr:spPr bwMode="auto">
        <a:xfrm>
          <a:off x="3019425" y="1179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107</xdr:row>
      <xdr:rowOff>0</xdr:rowOff>
    </xdr:from>
    <xdr:to>
      <xdr:col>9</xdr:col>
      <xdr:colOff>304800</xdr:colOff>
      <xdr:row>108</xdr:row>
      <xdr:rowOff>114300</xdr:rowOff>
    </xdr:to>
    <xdr:sp macro="" textlink="">
      <xdr:nvSpPr>
        <xdr:cNvPr id="22620" name="AutoShape 92">
          <a:extLst>
            <a:ext uri="{FF2B5EF4-FFF2-40B4-BE49-F238E27FC236}">
              <a16:creationId xmlns:a16="http://schemas.microsoft.com/office/drawing/2014/main" id="{00000000-0008-0000-1100-00005C580000}"/>
            </a:ext>
          </a:extLst>
        </xdr:cNvPr>
        <xdr:cNvSpPr>
          <a:spLocks noChangeAspect="1" noChangeArrowheads="1"/>
        </xdr:cNvSpPr>
      </xdr:nvSpPr>
      <xdr:spPr bwMode="auto">
        <a:xfrm>
          <a:off x="1724025" y="118595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108</xdr:row>
      <xdr:rowOff>0</xdr:rowOff>
    </xdr:from>
    <xdr:to>
      <xdr:col>9</xdr:col>
      <xdr:colOff>304800</xdr:colOff>
      <xdr:row>109</xdr:row>
      <xdr:rowOff>114300</xdr:rowOff>
    </xdr:to>
    <xdr:sp macro="" textlink="">
      <xdr:nvSpPr>
        <xdr:cNvPr id="22621" name="AutoShape 93" descr="110°">
          <a:extLst>
            <a:ext uri="{FF2B5EF4-FFF2-40B4-BE49-F238E27FC236}">
              <a16:creationId xmlns:a16="http://schemas.microsoft.com/office/drawing/2014/main" id="{00000000-0008-0000-1100-00005D580000}"/>
            </a:ext>
          </a:extLst>
        </xdr:cNvPr>
        <xdr:cNvSpPr>
          <a:spLocks noChangeAspect="1" noChangeArrowheads="1"/>
        </xdr:cNvSpPr>
      </xdr:nvSpPr>
      <xdr:spPr bwMode="auto">
        <a:xfrm>
          <a:off x="3019425" y="118595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114</xdr:row>
      <xdr:rowOff>0</xdr:rowOff>
    </xdr:from>
    <xdr:to>
      <xdr:col>9</xdr:col>
      <xdr:colOff>304800</xdr:colOff>
      <xdr:row>115</xdr:row>
      <xdr:rowOff>114300</xdr:rowOff>
    </xdr:to>
    <xdr:sp macro="" textlink="">
      <xdr:nvSpPr>
        <xdr:cNvPr id="22622" name="AutoShape 94">
          <a:hlinkClick xmlns:r="http://schemas.openxmlformats.org/officeDocument/2006/relationships" r:id="rId11" tooltip="Télécharge notre application Android (sans publicité)"/>
          <a:extLst>
            <a:ext uri="{FF2B5EF4-FFF2-40B4-BE49-F238E27FC236}">
              <a16:creationId xmlns:a16="http://schemas.microsoft.com/office/drawing/2014/main" id="{00000000-0008-0000-1100-00005E580000}"/>
            </a:ext>
          </a:extLst>
        </xdr:cNvPr>
        <xdr:cNvSpPr>
          <a:spLocks noChangeAspect="1" noChangeArrowheads="1"/>
        </xdr:cNvSpPr>
      </xdr:nvSpPr>
      <xdr:spPr bwMode="auto">
        <a:xfrm>
          <a:off x="1076325" y="13550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126</xdr:row>
      <xdr:rowOff>0</xdr:rowOff>
    </xdr:from>
    <xdr:to>
      <xdr:col>10</xdr:col>
      <xdr:colOff>171450</xdr:colOff>
      <xdr:row>130</xdr:row>
      <xdr:rowOff>152400</xdr:rowOff>
    </xdr:to>
    <xdr:sp macro="" textlink="">
      <xdr:nvSpPr>
        <xdr:cNvPr id="22623" name="Control 95" hidden="1">
          <a:extLst>
            <a:ext uri="{63B3BB69-23CF-44E3-9099-C40C66FF867C}">
              <a14:compatExt xmlns:a14="http://schemas.microsoft.com/office/drawing/2010/main" spid="_x0000_s22623"/>
            </a:ext>
            <a:ext uri="{FF2B5EF4-FFF2-40B4-BE49-F238E27FC236}">
              <a16:creationId xmlns:a16="http://schemas.microsoft.com/office/drawing/2014/main" id="{00000000-0008-0000-1100-00005F580000}"/>
            </a:ext>
          </a:extLst>
        </xdr:cNvPr>
        <xdr:cNvSpPr/>
      </xdr:nvSpPr>
      <xdr:spPr bwMode="auto">
        <a:xfrm>
          <a:off x="0" y="0"/>
          <a:ext cx="0" cy="0"/>
        </a:xfrm>
        <a:prstGeom prst="rect">
          <a:avLst/>
        </a:prstGeom>
        <a:noFill/>
        <a:ln w="9525">
          <a:miter lim="800000"/>
          <a:headEnd/>
          <a:tailEnd/>
        </a:ln>
      </xdr:spPr>
    </xdr:sp>
    <xdr:clientData/>
  </xdr:twoCellAnchor>
  <xdr:twoCellAnchor editAs="oneCell">
    <xdr:from>
      <xdr:col>9</xdr:col>
      <xdr:colOff>0</xdr:colOff>
      <xdr:row>128</xdr:row>
      <xdr:rowOff>0</xdr:rowOff>
    </xdr:from>
    <xdr:to>
      <xdr:col>9</xdr:col>
      <xdr:colOff>9525</xdr:colOff>
      <xdr:row>128</xdr:row>
      <xdr:rowOff>9525</xdr:rowOff>
    </xdr:to>
    <xdr:pic>
      <xdr:nvPicPr>
        <xdr:cNvPr id="97" name="Image 96">
          <a:extLst>
            <a:ext uri="{FF2B5EF4-FFF2-40B4-BE49-F238E27FC236}">
              <a16:creationId xmlns:a16="http://schemas.microsoft.com/office/drawing/2014/main" id="{00000000-0008-0000-1100-00006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076325" y="158476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126</xdr:row>
      <xdr:rowOff>0</xdr:rowOff>
    </xdr:from>
    <xdr:to>
      <xdr:col>10</xdr:col>
      <xdr:colOff>171450</xdr:colOff>
      <xdr:row>130</xdr:row>
      <xdr:rowOff>152400</xdr:rowOff>
    </xdr:to>
    <xdr:pic>
      <xdr:nvPicPr>
        <xdr:cNvPr id="2" name="Picture 95">
          <a:extLst>
            <a:ext uri="{FF2B5EF4-FFF2-40B4-BE49-F238E27FC236}">
              <a16:creationId xmlns:a16="http://schemas.microsoft.com/office/drawing/2014/main" id="{A3D88355-FE7C-4675-AC7A-F2E8373C24FA}"/>
            </a:ext>
          </a:extLst>
        </xdr:cNvPr>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381750" y="24098250"/>
          <a:ext cx="914400" cy="914400"/>
        </a:xfrm>
        <a:prstGeom prst="rect">
          <a:avLst/>
        </a:prstGeom>
        <a:noFill/>
        <a:ln w="9525">
          <a:miter lim="800000"/>
          <a:headEnd/>
          <a:tailEnd/>
        </a:ln>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refreshOnLoad="1" connectionId="1" xr16:uid="{99AE3C9C-7E3F-4626-ADC3-271010DEECEA}"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2" refreshOnLoad="1" connectionId="2" xr16:uid="{189A439A-DA95-442B-9B3E-9D1CA0DE0201}"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3" refreshOnLoad="1" connectionId="3" xr16:uid="{C50131CA-D473-4FE3-9133-FBC21E3F0EA1}"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4" connectionId="4" xr16:uid="{F2F5E7D1-89FD-41D0-80BC-130ED6F4A6AD}"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onnéesExternes_5" refreshOnLoad="1" connectionId="5" xr16:uid="{E44B9ECC-3C48-4235-8681-49C20F8E8E4E}"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DonnéesExternes_6" refreshOnLoad="1" connectionId="6" xr16:uid="{BC665000-A222-479E-830E-0E4A58F34CDD}"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DonnéesExternes_7" connectionId="7" xr16:uid="{FB453B87-826F-4D30-B601-EE4475203695}"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DonnéesExternes_8" refreshOnLoad="1" connectionId="8" xr16:uid="{2F2ACCA8-7E73-4486-B940-E0D9FFF1AE93}"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DonnéesExternes_9" connectionId="9" xr16:uid="{F7663364-793D-4CC3-888D-898D6B3EBCB2}" autoFormatId="16" applyNumberFormats="0" applyBorderFormats="0" applyFontFormats="0" applyPatternFormats="0" applyAlignmentFormats="0" applyWidthHeightFormats="0">
  <queryTableRefresh nextId="2">
    <queryTableFields count="1">
      <queryTableField id="1" name="Column1"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961A210-270D-4EB2-BF92-B615B2C9D474}" name="metarLFKB" displayName="metarLFKB" ref="D6:D7" tableType="queryTable" totalsRowShown="0" headerRowDxfId="26" dataDxfId="25">
  <autoFilter ref="D6:D7" xr:uid="{4961A210-270D-4EB2-BF92-B615B2C9D474}"/>
  <tableColumns count="1">
    <tableColumn id="1" xr3:uid="{DC5DE2A1-D958-4110-AAB9-31A6D2F8B5FE}" uniqueName="1" name="Column1" queryTableFieldId="1" dataDxfId="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55FD7AE-9A4C-45E2-BA9A-C92D36B471FE}" name="metarLFKC" displayName="metarLFKC" ref="D8:D9" tableType="queryTable" totalsRowShown="0" headerRowDxfId="24" dataDxfId="23">
  <autoFilter ref="D8:D9" xr:uid="{355FD7AE-9A4C-45E2-BA9A-C92D36B471FE}"/>
  <tableColumns count="1">
    <tableColumn id="1" xr3:uid="{526A8355-305C-4F69-9345-A20D45EAEF72}" uniqueName="1" name="Column1" queryTableFieldId="1" dataDxfId="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FC6D5A-A35C-47ED-8A52-98A2E72E03B3}" name="metarLFKF" displayName="metarLFKF" ref="D10:D11" tableType="queryTable" totalsRowShown="0" headerRowDxfId="22" dataDxfId="21">
  <autoFilter ref="D10:D11" xr:uid="{F1FC6D5A-A35C-47ED-8A52-98A2E72E03B3}"/>
  <tableColumns count="1">
    <tableColumn id="1" xr3:uid="{82D09587-4CA7-43F6-9D6F-00B7071F15FE}" uniqueName="1" name="Column1" queryTableFieldId="1" dataDxfId="2"/>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C809139-A31C-4568-B1E9-678A83EEB844}" name="metarLFKJ" displayName="metarLFKJ" ref="D12:D13" tableType="queryTable" totalsRowShown="0" headerRowDxfId="20" dataDxfId="19">
  <autoFilter ref="D12:D13" xr:uid="{3C809139-A31C-4568-B1E9-678A83EEB844}"/>
  <tableColumns count="1">
    <tableColumn id="1" xr3:uid="{248CD4F3-41B9-4F28-9756-F3ADF34C3125}" uniqueName="1" name="Column1" queryTableFieldId="1" dataDxfId="18"/>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84F28B-BF3C-48B6-83FF-0EFDE0FEA84B}" name="metarLFMD" displayName="metarLFMD" ref="D14:D15" tableType="queryTable" totalsRowShown="0" headerRowDxfId="17" dataDxfId="16">
  <autoFilter ref="D14:D15" xr:uid="{8E84F28B-BF3C-48B6-83FF-0EFDE0FEA84B}"/>
  <tableColumns count="1">
    <tableColumn id="1" xr3:uid="{1932FBFD-3805-41D9-BD09-3C87D60D5D5B}" uniqueName="1" name="Column1" queryTableFieldId="1" dataDxfId="3"/>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87744D9-3436-44D5-847D-7482012BB42A}" name="metarLFML" displayName="metarLFML" ref="D16:D17" tableType="queryTable" totalsRowShown="0" headerRowDxfId="15" dataDxfId="14">
  <autoFilter ref="D16:D17" xr:uid="{887744D9-3436-44D5-847D-7482012BB42A}"/>
  <tableColumns count="1">
    <tableColumn id="1" xr3:uid="{3DDAE70A-BB48-40F9-A183-6B8740271C21}" uniqueName="1" name="Column1" queryTableFieldId="1" dataDxfId="4"/>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737D29F-D6D0-4031-A8CD-CDE7B130827C}" name="metarLFMN" displayName="metarLFMN" ref="D18:D19" tableType="queryTable" totalsRowShown="0" headerRowDxfId="13" dataDxfId="12">
  <autoFilter ref="D18:D19" xr:uid="{8737D29F-D6D0-4031-A8CD-CDE7B130827C}"/>
  <tableColumns count="1">
    <tableColumn id="1" xr3:uid="{96781BEE-0438-420E-A9AE-DE18A34B8A32}" uniqueName="1" name="Column1" queryTableFieldId="1" dataDxfId="1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E204F3C-FBEC-4112-B48B-811DBC30A79B}" name="metarLFMV" displayName="metarLFMV" ref="D20:D21" tableType="queryTable" totalsRowShown="0" headerRowDxfId="10" dataDxfId="9">
  <autoFilter ref="D20:D21" xr:uid="{1E204F3C-FBEC-4112-B48B-811DBC30A79B}"/>
  <tableColumns count="1">
    <tableColumn id="1" xr3:uid="{F4EB78A7-F03E-4B17-91EB-0A789FE8B867}" uniqueName="1" name="Column1" queryTableFieldId="1" dataDxfId="5"/>
  </tableColumns>
  <tableStyleInfo name="TableStyleMedium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2443ED-BA69-4C38-803C-9D4B61070DD7}" name="metarLFTH" displayName="metarLFTH" ref="D22:D23" tableType="queryTable" totalsRowShown="0" headerRowDxfId="8" dataDxfId="7">
  <autoFilter ref="D22:D23" xr:uid="{002443ED-BA69-4C38-803C-9D4B61070DD7}"/>
  <tableColumns count="1">
    <tableColumn id="1" xr3:uid="{86EB930A-3922-41C7-8414-73C7BB30AA1B}" uniqueName="1" name="Column1" queryTableFieldId="1" dataDxfId="6"/>
  </tableColumns>
  <tableStyleInfo name="TableStyleMedium7"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ivao.aero/atcss/schedule.asp?Date=" TargetMode="External"/><Relationship Id="rId7" Type="http://schemas.openxmlformats.org/officeDocument/2006/relationships/printerSettings" Target="../printerSettings/printerSettings1.bin"/><Relationship Id="rId2" Type="http://schemas.openxmlformats.org/officeDocument/2006/relationships/hyperlink" Target="https://webeye.ivao.aero/" TargetMode="External"/><Relationship Id="rId1" Type="http://schemas.openxmlformats.org/officeDocument/2006/relationships/hyperlink" Target="https://www.sia.aviation-civile.gouv.fr/" TargetMode="External"/><Relationship Id="rId6" Type="http://schemas.openxmlformats.org/officeDocument/2006/relationships/hyperlink" Target="https://www.ivao.fr/fr/pages/atc?current=ent=LFFF&amp;seLFFF&amp;sector=LFMM" TargetMode="External"/><Relationship Id="rId5" Type="http://schemas.openxmlformats.org/officeDocument/2006/relationships/hyperlink" Target="https://www.ivao.fr/fr/pages/lfmm" TargetMode="External"/><Relationship Id="rId4" Type="http://schemas.openxmlformats.org/officeDocument/2006/relationships/hyperlink" Target="https://www.ivao.fr/fr" TargetMode="External"/><Relationship Id="rId9"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hyperlink" Target="https://api.met.no/weatherapi/tafmetar/1.0/metar?icao=LFKB" TargetMode="External"/><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141C8-8CEB-4EA7-A02E-43C47951AB54}">
  <sheetPr codeName="Feuil2">
    <tabColor theme="7" tint="0.59999389629810485"/>
  </sheetPr>
  <dimension ref="B1:V37"/>
  <sheetViews>
    <sheetView workbookViewId="0"/>
  </sheetViews>
  <sheetFormatPr baseColWidth="10" defaultRowHeight="14.25" x14ac:dyDescent="0.25"/>
  <cols>
    <col min="1" max="16384" width="11.42578125" style="199"/>
  </cols>
  <sheetData>
    <row r="1" spans="2:22" ht="15" thickBot="1" x14ac:dyDescent="0.3"/>
    <row r="2" spans="2:22" x14ac:dyDescent="0.25">
      <c r="B2" s="743" t="s">
        <v>1124</v>
      </c>
      <c r="C2" s="744"/>
      <c r="D2" s="744"/>
      <c r="E2" s="744"/>
      <c r="F2" s="744"/>
      <c r="G2" s="744"/>
      <c r="H2" s="744"/>
      <c r="I2" s="744"/>
      <c r="J2" s="744"/>
      <c r="K2" s="744"/>
      <c r="L2" s="744"/>
      <c r="M2" s="744"/>
      <c r="N2" s="744"/>
      <c r="O2" s="744"/>
      <c r="P2" s="744"/>
      <c r="Q2" s="744"/>
      <c r="R2" s="744"/>
      <c r="S2" s="744"/>
      <c r="T2" s="744"/>
      <c r="U2" s="744"/>
      <c r="V2" s="745"/>
    </row>
    <row r="3" spans="2:22" x14ac:dyDescent="0.25">
      <c r="B3" s="746"/>
      <c r="C3" s="747"/>
      <c r="D3" s="747"/>
      <c r="E3" s="747"/>
      <c r="F3" s="747"/>
      <c r="G3" s="747"/>
      <c r="H3" s="747"/>
      <c r="I3" s="747"/>
      <c r="J3" s="747"/>
      <c r="K3" s="747"/>
      <c r="L3" s="747"/>
      <c r="M3" s="747"/>
      <c r="N3" s="747"/>
      <c r="O3" s="747"/>
      <c r="P3" s="747"/>
      <c r="Q3" s="747"/>
      <c r="R3" s="747"/>
      <c r="S3" s="747"/>
      <c r="T3" s="747"/>
      <c r="U3" s="747"/>
      <c r="V3" s="748"/>
    </row>
    <row r="4" spans="2:22" ht="15" thickBot="1" x14ac:dyDescent="0.3">
      <c r="B4" s="749"/>
      <c r="C4" s="750"/>
      <c r="D4" s="750"/>
      <c r="E4" s="750"/>
      <c r="F4" s="750"/>
      <c r="G4" s="750"/>
      <c r="H4" s="750"/>
      <c r="I4" s="750"/>
      <c r="J4" s="750"/>
      <c r="K4" s="750"/>
      <c r="L4" s="750"/>
      <c r="M4" s="750"/>
      <c r="N4" s="750"/>
      <c r="O4" s="750"/>
      <c r="P4" s="750"/>
      <c r="Q4" s="750"/>
      <c r="R4" s="750"/>
      <c r="S4" s="750"/>
      <c r="T4" s="750"/>
      <c r="U4" s="750"/>
      <c r="V4" s="751"/>
    </row>
    <row r="5" spans="2:22" ht="15" thickBot="1" x14ac:dyDescent="0.3"/>
    <row r="6" spans="2:22" x14ac:dyDescent="0.25">
      <c r="B6" s="753" t="s">
        <v>754</v>
      </c>
      <c r="C6" s="754"/>
      <c r="D6" s="754"/>
      <c r="E6" s="754"/>
      <c r="F6" s="754"/>
      <c r="G6" s="754"/>
      <c r="H6" s="754"/>
      <c r="I6" s="755"/>
      <c r="L6" s="737" t="s">
        <v>1986</v>
      </c>
      <c r="M6" s="738"/>
      <c r="N6" s="738"/>
      <c r="O6" s="738"/>
      <c r="P6" s="738"/>
      <c r="Q6" s="738"/>
      <c r="R6" s="738"/>
      <c r="S6" s="738"/>
      <c r="T6" s="738"/>
      <c r="U6" s="738"/>
      <c r="V6" s="739"/>
    </row>
    <row r="7" spans="2:22" ht="15" thickBot="1" x14ac:dyDescent="0.3">
      <c r="B7" s="756"/>
      <c r="C7" s="757"/>
      <c r="D7" s="757"/>
      <c r="E7" s="757"/>
      <c r="F7" s="757"/>
      <c r="G7" s="757"/>
      <c r="H7" s="757"/>
      <c r="I7" s="758"/>
      <c r="L7" s="740"/>
      <c r="M7" s="741"/>
      <c r="N7" s="741"/>
      <c r="O7" s="741"/>
      <c r="P7" s="741"/>
      <c r="Q7" s="741"/>
      <c r="R7" s="741"/>
      <c r="S7" s="741"/>
      <c r="T7" s="741"/>
      <c r="U7" s="741"/>
      <c r="V7" s="742"/>
    </row>
    <row r="9" spans="2:22" ht="14.25" customHeight="1" x14ac:dyDescent="0.25">
      <c r="B9" s="752" t="s">
        <v>757</v>
      </c>
      <c r="C9" s="752"/>
      <c r="E9" s="752" t="s">
        <v>755</v>
      </c>
      <c r="F9" s="752"/>
      <c r="H9" s="752" t="s">
        <v>756</v>
      </c>
      <c r="I9" s="752"/>
      <c r="L9" s="736" t="s">
        <v>1975</v>
      </c>
      <c r="M9" s="736"/>
      <c r="O9" s="736" t="s">
        <v>1976</v>
      </c>
      <c r="P9" s="736"/>
      <c r="R9" s="736" t="s">
        <v>1977</v>
      </c>
      <c r="S9" s="736"/>
      <c r="U9" s="736" t="s">
        <v>1978</v>
      </c>
      <c r="V9" s="736"/>
    </row>
    <row r="10" spans="2:22" ht="14.25" customHeight="1" x14ac:dyDescent="0.25">
      <c r="B10" s="752"/>
      <c r="C10" s="752"/>
      <c r="E10" s="752"/>
      <c r="F10" s="752"/>
      <c r="H10" s="752"/>
      <c r="I10" s="752"/>
      <c r="L10" s="736"/>
      <c r="M10" s="736"/>
      <c r="O10" s="736"/>
      <c r="P10" s="736"/>
      <c r="R10" s="736"/>
      <c r="S10" s="736"/>
      <c r="U10" s="736"/>
      <c r="V10" s="736"/>
    </row>
    <row r="11" spans="2:22" x14ac:dyDescent="0.25">
      <c r="B11" s="203"/>
      <c r="C11" s="203"/>
      <c r="D11" s="203"/>
      <c r="E11" s="203"/>
      <c r="F11" s="203"/>
      <c r="G11" s="203"/>
      <c r="H11" s="203"/>
      <c r="I11" s="203"/>
      <c r="L11" s="200" t="str">
        <f>IF(MID(DATA!D7,14,4)="AUTO",MID(DATA!D7,19,3),MID(DATA!D7,14,3))</f>
        <v>230</v>
      </c>
      <c r="M11" s="201" t="str">
        <f>IF(MID(DATA!D7,14,4)="AUTO",MID(DATA!D7,22,5),MID(DATA!D7,17,5))</f>
        <v xml:space="preserve">05KT </v>
      </c>
      <c r="O11" s="200" t="str">
        <f>IF(MID(DATA!D9,14,4)="AUTO",MID(DATA!D9,19,3),MID(DATA!D9,14,3))</f>
        <v>170</v>
      </c>
      <c r="P11" s="201" t="str">
        <f>IF(MID(DATA!D9,14,4)="AUTO",MID(DATA!D9,22,5),MID(DATA!D9,17,5))</f>
        <v xml:space="preserve">04KT </v>
      </c>
      <c r="R11" s="200" t="str">
        <f>IF(MID(DATA!D11,14,4)="AUTO",MID(DATA!D11,19,3),MID(DATA!D11,14,3))</f>
        <v>VRB</v>
      </c>
      <c r="S11" s="201" t="str">
        <f>IF(MID(DATA!D11,14,4)="AUTO",MID(DATA!D11,22,5),MID(DATA!D11,17,5))</f>
        <v xml:space="preserve">02KT </v>
      </c>
      <c r="U11" s="200" t="str">
        <f>IF(MID(DATA!D13,14,4)="AUTO",MID(DATA!D13,19,3),MID(DATA!D13,14,3))</f>
        <v>VRB</v>
      </c>
      <c r="V11" s="201" t="str">
        <f>IF(MID(DATA!D13,14,4)="AUTO",MID(DATA!D13,22,5),MID(DATA!D13,17,5))</f>
        <v xml:space="preserve">02KT </v>
      </c>
    </row>
    <row r="12" spans="2:22" x14ac:dyDescent="0.25">
      <c r="L12" s="202" t="s">
        <v>760</v>
      </c>
      <c r="M12" s="202" t="s">
        <v>761</v>
      </c>
      <c r="O12" s="202" t="s">
        <v>760</v>
      </c>
      <c r="P12" s="202" t="s">
        <v>761</v>
      </c>
      <c r="R12" s="202" t="s">
        <v>760</v>
      </c>
      <c r="S12" s="202" t="s">
        <v>761</v>
      </c>
      <c r="U12" s="202" t="s">
        <v>760</v>
      </c>
      <c r="V12" s="202" t="s">
        <v>761</v>
      </c>
    </row>
    <row r="13" spans="2:22" ht="14.25" customHeight="1" x14ac:dyDescent="0.25"/>
    <row r="14" spans="2:22" ht="14.25" customHeight="1" x14ac:dyDescent="0.25">
      <c r="B14" s="722" t="s">
        <v>763</v>
      </c>
      <c r="C14" s="723"/>
      <c r="E14" s="726" t="s">
        <v>1092</v>
      </c>
      <c r="F14" s="726"/>
      <c r="H14" s="721" t="s">
        <v>1083</v>
      </c>
      <c r="I14" s="721"/>
      <c r="N14" s="736" t="s">
        <v>1979</v>
      </c>
      <c r="O14" s="736"/>
      <c r="Q14" s="736" t="s">
        <v>1980</v>
      </c>
      <c r="R14" s="736"/>
      <c r="T14" s="736" t="s">
        <v>1981</v>
      </c>
      <c r="U14" s="736"/>
    </row>
    <row r="15" spans="2:22" ht="14.25" customHeight="1" x14ac:dyDescent="0.25">
      <c r="B15" s="724"/>
      <c r="C15" s="725"/>
      <c r="E15" s="726"/>
      <c r="F15" s="726"/>
      <c r="H15" s="721"/>
      <c r="I15" s="721"/>
      <c r="N15" s="736"/>
      <c r="O15" s="736"/>
      <c r="Q15" s="736"/>
      <c r="R15" s="736"/>
      <c r="T15" s="736"/>
      <c r="U15" s="736"/>
    </row>
    <row r="16" spans="2:22" x14ac:dyDescent="0.25">
      <c r="N16" s="200" t="str">
        <f>IF(MID(DATA!D15,14,4)="AUTO",MID(DATA!D15,19,3),MID(DATA!D15,14,3))</f>
        <v>010</v>
      </c>
      <c r="O16" s="201" t="str">
        <f>IF(MID(DATA!D15,14,4)="AUTO",MID(DATA!D15,22,5),MID(DATA!D15,17,5))</f>
        <v xml:space="preserve">03KT </v>
      </c>
      <c r="Q16" s="200" t="str">
        <f>IF(MID(DATA!D19,14,4)="AUTO",MID(DATA!D19,19,3),MID(DATA!D19,14,3))</f>
        <v>000</v>
      </c>
      <c r="R16" s="201" t="str">
        <f>IF(MID(DATA!D19,14,4)="AUTO",MID(DATA!D19,22,5),MID(DATA!D19,17,5))</f>
        <v xml:space="preserve">00KT </v>
      </c>
      <c r="T16" s="200" t="str">
        <f>IF(MID(DATA!D23,14,4)="AUTO",MID(DATA!D23,19,3),MID(DATA!D23,14,3))</f>
        <v>100</v>
      </c>
      <c r="U16" s="201" t="str">
        <f>IF(MID(DATA!D23,14,4)="AUTO",MID(DATA!D23,22,5),MID(DATA!D23,17,5))</f>
        <v xml:space="preserve">03KT </v>
      </c>
    </row>
    <row r="17" spans="2:22" x14ac:dyDescent="0.25">
      <c r="N17" s="202" t="s">
        <v>760</v>
      </c>
      <c r="O17" s="202" t="s">
        <v>761</v>
      </c>
      <c r="Q17" s="202" t="s">
        <v>760</v>
      </c>
      <c r="R17" s="202" t="s">
        <v>761</v>
      </c>
      <c r="T17" s="202" t="s">
        <v>760</v>
      </c>
      <c r="U17" s="202" t="s">
        <v>761</v>
      </c>
    </row>
    <row r="18" spans="2:22" ht="14.25" customHeight="1" x14ac:dyDescent="0.25">
      <c r="E18" s="691"/>
      <c r="F18" s="691"/>
    </row>
    <row r="19" spans="2:22" ht="14.25" customHeight="1" x14ac:dyDescent="0.25">
      <c r="E19" s="691"/>
      <c r="F19" s="691"/>
      <c r="O19" s="736" t="s">
        <v>1982</v>
      </c>
      <c r="P19" s="736"/>
      <c r="R19" s="736" t="s">
        <v>1983</v>
      </c>
      <c r="S19" s="736"/>
    </row>
    <row r="20" spans="2:22" ht="14.25" customHeight="1" x14ac:dyDescent="0.25">
      <c r="E20" s="88"/>
      <c r="F20" s="88"/>
      <c r="O20" s="736"/>
      <c r="P20" s="736"/>
      <c r="R20" s="736"/>
      <c r="S20" s="736"/>
    </row>
    <row r="21" spans="2:22" ht="14.25" customHeight="1" thickBot="1" x14ac:dyDescent="0.3">
      <c r="O21" s="200" t="str">
        <f>IF(MID(DATA!D17,14,4)="AUTO",MID(DATA!D17,19,3),MID(DATA!D17,14,3))</f>
        <v>VRB</v>
      </c>
      <c r="P21" s="201" t="str">
        <f>IF(MID(DATA!D17,14,4)="AUTO",MID(DATA!D17,22,5),MID(DATA!D17,17,5))</f>
        <v xml:space="preserve">02KT </v>
      </c>
      <c r="R21" s="200" t="str">
        <f>IF(MID(DATA!D21,14,4)="AUTO",MID(DATA!D21,19,3),MID(DATA!D21,14,3))</f>
        <v>110</v>
      </c>
      <c r="S21" s="201" t="str">
        <f>IF(MID(DATA!D21,14,4)="AUTO",MID(DATA!D21,22,5),MID(DATA!D21,17,5))</f>
        <v xml:space="preserve">03KT </v>
      </c>
    </row>
    <row r="22" spans="2:22" ht="14.25" customHeight="1" x14ac:dyDescent="0.25">
      <c r="B22" s="727" t="s">
        <v>758</v>
      </c>
      <c r="C22" s="728"/>
      <c r="D22" s="728"/>
      <c r="E22" s="728"/>
      <c r="F22" s="728"/>
      <c r="G22" s="728"/>
      <c r="H22" s="728"/>
      <c r="I22" s="729"/>
      <c r="O22" s="202" t="s">
        <v>760</v>
      </c>
      <c r="P22" s="202" t="s">
        <v>761</v>
      </c>
      <c r="R22" s="202" t="s">
        <v>760</v>
      </c>
      <c r="S22" s="202" t="s">
        <v>761</v>
      </c>
    </row>
    <row r="23" spans="2:22" ht="14.25" customHeight="1" thickBot="1" x14ac:dyDescent="0.3">
      <c r="B23" s="730"/>
      <c r="C23" s="731"/>
      <c r="D23" s="731"/>
      <c r="E23" s="731"/>
      <c r="F23" s="731"/>
      <c r="G23" s="731"/>
      <c r="H23" s="731"/>
      <c r="I23" s="732"/>
    </row>
    <row r="24" spans="2:22" ht="14.25" customHeight="1" x14ac:dyDescent="0.25">
      <c r="L24" s="733" t="s">
        <v>1091</v>
      </c>
      <c r="M24" s="734"/>
      <c r="N24" s="734"/>
      <c r="O24" s="734"/>
      <c r="P24" s="734"/>
      <c r="Q24" s="734"/>
      <c r="R24" s="734"/>
      <c r="S24" s="734"/>
      <c r="T24" s="734"/>
      <c r="U24" s="734"/>
      <c r="V24" s="735"/>
    </row>
    <row r="25" spans="2:22" ht="14.25" customHeight="1" x14ac:dyDescent="0.25">
      <c r="B25" s="716" t="s">
        <v>765</v>
      </c>
      <c r="C25" s="716"/>
      <c r="E25" s="716" t="s">
        <v>762</v>
      </c>
      <c r="F25" s="716"/>
      <c r="H25" s="716" t="s">
        <v>764</v>
      </c>
      <c r="I25" s="716"/>
      <c r="L25" s="707" t="s">
        <v>2097</v>
      </c>
      <c r="M25" s="708"/>
      <c r="N25" s="708"/>
      <c r="O25" s="708"/>
      <c r="P25" s="708"/>
      <c r="Q25" s="708"/>
      <c r="R25" s="708"/>
      <c r="S25" s="708"/>
      <c r="T25" s="708"/>
      <c r="U25" s="708"/>
      <c r="V25" s="709"/>
    </row>
    <row r="26" spans="2:22" ht="14.25" customHeight="1" x14ac:dyDescent="0.25">
      <c r="B26" s="716"/>
      <c r="C26" s="716"/>
      <c r="E26" s="716"/>
      <c r="F26" s="716"/>
      <c r="H26" s="716"/>
      <c r="I26" s="716"/>
      <c r="L26" s="707" t="s">
        <v>1094</v>
      </c>
      <c r="M26" s="708"/>
      <c r="N26" s="708"/>
      <c r="O26" s="708"/>
      <c r="P26" s="708"/>
      <c r="Q26" s="708"/>
      <c r="R26" s="708"/>
      <c r="S26" s="708"/>
      <c r="T26" s="708"/>
      <c r="U26" s="708"/>
      <c r="V26" s="709"/>
    </row>
    <row r="27" spans="2:22" x14ac:dyDescent="0.25">
      <c r="L27" s="707"/>
      <c r="M27" s="708"/>
      <c r="N27" s="708"/>
      <c r="O27" s="708"/>
      <c r="P27" s="708"/>
      <c r="Q27" s="708"/>
      <c r="R27" s="708"/>
      <c r="S27" s="708"/>
      <c r="T27" s="708"/>
      <c r="U27" s="708"/>
      <c r="V27" s="709"/>
    </row>
    <row r="28" spans="2:22" ht="15" x14ac:dyDescent="0.25">
      <c r="B28" s="716" t="s">
        <v>1080</v>
      </c>
      <c r="C28" s="716"/>
      <c r="E28" s="717" t="s">
        <v>1081</v>
      </c>
      <c r="F28" s="718"/>
      <c r="H28" s="717" t="s">
        <v>1082</v>
      </c>
      <c r="I28" s="718"/>
      <c r="L28" s="713" t="s">
        <v>1115</v>
      </c>
      <c r="M28" s="714"/>
      <c r="N28" s="714"/>
      <c r="O28" s="714"/>
      <c r="P28" s="714"/>
      <c r="Q28" s="714"/>
      <c r="R28" s="714"/>
      <c r="S28" s="714"/>
      <c r="T28" s="714"/>
      <c r="U28" s="714"/>
      <c r="V28" s="715"/>
    </row>
    <row r="29" spans="2:22" x14ac:dyDescent="0.25">
      <c r="B29" s="716"/>
      <c r="C29" s="716"/>
      <c r="E29" s="719"/>
      <c r="F29" s="720"/>
      <c r="H29" s="719"/>
      <c r="I29" s="720"/>
      <c r="L29" s="707" t="s">
        <v>1122</v>
      </c>
      <c r="M29" s="708"/>
      <c r="N29" s="708"/>
      <c r="O29" s="708"/>
      <c r="P29" s="708"/>
      <c r="Q29" s="708"/>
      <c r="R29" s="708"/>
      <c r="S29" s="708"/>
      <c r="T29" s="708"/>
      <c r="U29" s="708"/>
      <c r="V29" s="709"/>
    </row>
    <row r="30" spans="2:22" x14ac:dyDescent="0.25">
      <c r="L30" s="707" t="s">
        <v>1121</v>
      </c>
      <c r="M30" s="708"/>
      <c r="N30" s="708"/>
      <c r="O30" s="708"/>
      <c r="P30" s="708"/>
      <c r="Q30" s="708"/>
      <c r="R30" s="708"/>
      <c r="S30" s="708"/>
      <c r="T30" s="708"/>
      <c r="U30" s="708"/>
      <c r="V30" s="709"/>
    </row>
    <row r="31" spans="2:22" x14ac:dyDescent="0.25">
      <c r="L31" s="707" t="s">
        <v>1116</v>
      </c>
      <c r="M31" s="708"/>
      <c r="N31" s="708"/>
      <c r="O31" s="708"/>
      <c r="P31" s="708"/>
      <c r="Q31" s="708"/>
      <c r="R31" s="708"/>
      <c r="S31" s="708"/>
      <c r="T31" s="708"/>
      <c r="U31" s="708"/>
      <c r="V31" s="709"/>
    </row>
    <row r="32" spans="2:22" ht="15" thickBot="1" x14ac:dyDescent="0.3">
      <c r="L32" s="710"/>
      <c r="M32" s="711"/>
      <c r="N32" s="711"/>
      <c r="O32" s="711"/>
      <c r="P32" s="711"/>
      <c r="Q32" s="711"/>
      <c r="R32" s="711"/>
      <c r="S32" s="711"/>
      <c r="T32" s="711"/>
      <c r="U32" s="711"/>
      <c r="V32" s="712"/>
    </row>
    <row r="36" ht="14.25" customHeight="1" x14ac:dyDescent="0.25"/>
    <row r="37" ht="15" customHeight="1" x14ac:dyDescent="0.25"/>
  </sheetData>
  <mergeCells count="34">
    <mergeCell ref="B2:V4"/>
    <mergeCell ref="B9:C10"/>
    <mergeCell ref="E9:F10"/>
    <mergeCell ref="H9:I10"/>
    <mergeCell ref="B6:I7"/>
    <mergeCell ref="U9:V10"/>
    <mergeCell ref="R9:S10"/>
    <mergeCell ref="O9:P10"/>
    <mergeCell ref="L9:M10"/>
    <mergeCell ref="L24:V24"/>
    <mergeCell ref="L25:V25"/>
    <mergeCell ref="O19:P20"/>
    <mergeCell ref="R19:S20"/>
    <mergeCell ref="L6:V7"/>
    <mergeCell ref="N14:O15"/>
    <mergeCell ref="Q14:R15"/>
    <mergeCell ref="T14:U15"/>
    <mergeCell ref="B28:C29"/>
    <mergeCell ref="E28:F29"/>
    <mergeCell ref="H28:I29"/>
    <mergeCell ref="H14:I15"/>
    <mergeCell ref="B14:C15"/>
    <mergeCell ref="E14:F15"/>
    <mergeCell ref="B22:I23"/>
    <mergeCell ref="B25:C26"/>
    <mergeCell ref="E25:F26"/>
    <mergeCell ref="H25:I26"/>
    <mergeCell ref="L31:V31"/>
    <mergeCell ref="L32:V32"/>
    <mergeCell ref="L26:V26"/>
    <mergeCell ref="L27:V27"/>
    <mergeCell ref="L28:V28"/>
    <mergeCell ref="L29:V29"/>
    <mergeCell ref="L30:V30"/>
  </mergeCells>
  <hyperlinks>
    <hyperlink ref="L9:M10" location="LFKB!A1" display="Bastia - LFKB" xr:uid="{B8A87AE8-79F7-4CF9-9789-12199E222A1F}"/>
    <hyperlink ref="O9:P10" location="LFKC!A1" display="Calvi - LFKC" xr:uid="{93AE7A28-03CF-42C6-AD1D-49CDD0830E7C}"/>
    <hyperlink ref="R9:S10" location="LFKF!A1" display="Figari - LFKF" xr:uid="{27B2176D-A96A-4ADF-BDA6-C93D7550AF86}"/>
    <hyperlink ref="U9:V10" location="LFKJ!A1" display="Ajaccio - LFKJ" xr:uid="{BF734EF6-7550-4F39-B4A7-52076441A59A}"/>
    <hyperlink ref="O19:P20" location="LFML!A1" display="Provence - LFML" xr:uid="{28686023-EF7D-4763-A168-28603B3BD74D}"/>
    <hyperlink ref="R19:S20" location="LFMV!A1" display="Avignon - LFMV" xr:uid="{9AD3D527-360C-4AAB-A37C-09EEC29751A0}"/>
    <hyperlink ref="B25:C26" r:id="rId1" display="Site du SIA" xr:uid="{C34B175D-EB55-4806-AF5D-8774858D20E7}"/>
    <hyperlink ref="E25:F26" r:id="rId2" display="IVAO WEBEYE" xr:uid="{7B3332AE-140C-4B8F-A498-E08C58793314}"/>
    <hyperlink ref="B9:C10" location="LOA_LFMM!A1" display="Interne FIR" xr:uid="{7ED19538-7B4D-438D-8A30-855840676C04}"/>
    <hyperlink ref="E9:F10" location="LOA_FR!A1" display="France" xr:uid="{58B72555-EAA8-41C1-95D7-082D45AC1AC1}"/>
    <hyperlink ref="H9:I10" location="LOA_Ext!A1" display="Etrangère" xr:uid="{B0518508-5CAE-4BD2-B9B4-7DF876B69740}"/>
    <hyperlink ref="H25:I26" r:id="rId3" display="Résa ATC du Jour" xr:uid="{8252D4A4-17EE-4312-A000-C371BE42A2E2}"/>
    <hyperlink ref="B28:C29" r:id="rId4" display="IVAO FR" xr:uid="{9F03DAB2-57F8-4B5E-B298-A873E3B74D29}"/>
    <hyperlink ref="E28:F29" r:id="rId5" display="FIR de Marseille" xr:uid="{0F909069-7909-4563-AFF0-4FEBCBA61AE6}"/>
    <hyperlink ref="H28:I29" r:id="rId6" display="Outils ATC" xr:uid="{FDC54137-7F64-4C2C-BE85-CD8D22F32D0C}"/>
    <hyperlink ref="N14:O15" location="LFMD!A1" display="Cannes - LFMD" xr:uid="{1DA55303-8852-412F-AE05-935EB46582EC}"/>
    <hyperlink ref="Q14:R15" location="LFMN!A1" display="Nice - LFMN" xr:uid="{2AFF89A5-E4EF-4AE0-9FAC-BC6F063DB26D}"/>
    <hyperlink ref="T14:U15" location="LFTH!A1" display="Toulon - LFTH" xr:uid="{543CD68F-9CA0-4F42-AC93-D38B94B0AB6E}"/>
    <hyperlink ref="E14:F15" location="MAJ!A1" display="Mise à Jour AIRAC" xr:uid="{D2220928-0479-4CDD-A69A-756048832D8C}"/>
  </hyperlinks>
  <pageMargins left="0.7" right="0.7" top="0.75" bottom="0.75" header="0.3" footer="0.3"/>
  <pageSetup paperSize="9" orientation="portrait"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DF1D-1BB9-420E-92E3-6B7BA86CFC27}">
  <sheetPr>
    <tabColor rgb="FF9BBB59"/>
  </sheetPr>
  <dimension ref="A1:S1000"/>
  <sheetViews>
    <sheetView showGridLines="0" workbookViewId="0">
      <selection activeCell="H9" sqref="H9"/>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28515625" style="98" customWidth="1"/>
    <col min="17" max="17" width="26.5703125" style="98" customWidth="1"/>
    <col min="18" max="26" width="12.5703125" style="98" customWidth="1"/>
    <col min="27" max="16384" width="14.42578125" style="98"/>
  </cols>
  <sheetData>
    <row r="1" spans="1:19" ht="14.25" customHeight="1" x14ac:dyDescent="0.2">
      <c r="A1" s="1315" t="s">
        <v>1862</v>
      </c>
      <c r="B1" s="1084"/>
      <c r="C1" s="1084"/>
      <c r="D1" s="1084"/>
      <c r="E1" s="1084"/>
      <c r="F1" s="1084"/>
      <c r="G1" s="1084"/>
      <c r="H1" s="1084"/>
      <c r="I1" s="1084"/>
      <c r="J1" s="1084"/>
      <c r="K1" s="1084"/>
      <c r="L1" s="1084"/>
      <c r="M1" s="1084"/>
      <c r="N1" s="1084"/>
      <c r="O1" s="1084"/>
      <c r="P1" s="1084"/>
      <c r="Q1" s="1085"/>
      <c r="R1" s="1081" t="s">
        <v>2085</v>
      </c>
      <c r="S1" s="1082"/>
    </row>
    <row r="2" spans="1:19" ht="14.25" customHeight="1" thickBot="1" x14ac:dyDescent="0.25">
      <c r="A2" s="1086"/>
      <c r="B2" s="1087"/>
      <c r="C2" s="1087"/>
      <c r="D2" s="1087"/>
      <c r="E2" s="1087"/>
      <c r="F2" s="1087"/>
      <c r="G2" s="1087"/>
      <c r="H2" s="1087"/>
      <c r="I2" s="1087"/>
      <c r="J2" s="1087"/>
      <c r="K2" s="1087"/>
      <c r="L2" s="1087"/>
      <c r="M2" s="1087"/>
      <c r="N2" s="1087"/>
      <c r="O2" s="1087"/>
      <c r="P2" s="1087"/>
      <c r="Q2" s="1088"/>
      <c r="R2" s="1081"/>
      <c r="S2" s="1082"/>
    </row>
    <row r="3" spans="1:19" ht="18" customHeight="1" thickBot="1" x14ac:dyDescent="0.3">
      <c r="A3" s="1083" t="s">
        <v>172</v>
      </c>
      <c r="B3" s="1084"/>
      <c r="C3" s="1084"/>
      <c r="D3" s="1084"/>
      <c r="E3" s="1084"/>
      <c r="F3" s="1085"/>
      <c r="G3" s="1696" t="s">
        <v>2111</v>
      </c>
      <c r="H3" s="1093"/>
      <c r="I3" s="1093"/>
      <c r="J3" s="1093"/>
      <c r="K3" s="1093"/>
      <c r="L3" s="1094"/>
      <c r="M3" s="1083" t="s">
        <v>171</v>
      </c>
      <c r="N3" s="1084"/>
      <c r="O3" s="1084"/>
      <c r="P3" s="1084"/>
      <c r="Q3" s="1085"/>
    </row>
    <row r="4" spans="1:19" ht="12" customHeight="1" thickBot="1" x14ac:dyDescent="0.25">
      <c r="A4" s="1086"/>
      <c r="B4" s="1087"/>
      <c r="C4" s="1087"/>
      <c r="D4" s="1087"/>
      <c r="E4" s="1087"/>
      <c r="F4" s="1088"/>
      <c r="M4" s="1112"/>
      <c r="N4" s="1113"/>
      <c r="O4" s="1113"/>
      <c r="P4" s="1113"/>
      <c r="Q4" s="1114"/>
    </row>
    <row r="5" spans="1:19" ht="14.25" customHeight="1" thickBot="1" x14ac:dyDescent="0.25">
      <c r="A5" s="288" t="s">
        <v>193</v>
      </c>
      <c r="B5" s="385" t="s">
        <v>163</v>
      </c>
      <c r="C5" s="289" t="s">
        <v>162</v>
      </c>
      <c r="D5" s="385" t="s">
        <v>161</v>
      </c>
      <c r="E5" s="385" t="s">
        <v>160</v>
      </c>
      <c r="F5" s="386" t="s">
        <v>157</v>
      </c>
      <c r="H5" s="1083" t="s">
        <v>2101</v>
      </c>
      <c r="I5" s="1248"/>
      <c r="J5" s="1248"/>
      <c r="K5" s="1249"/>
      <c r="M5" s="288" t="s">
        <v>1863</v>
      </c>
      <c r="N5" s="289" t="s">
        <v>160</v>
      </c>
      <c r="O5" s="289" t="s">
        <v>159</v>
      </c>
      <c r="P5" s="289" t="s">
        <v>158</v>
      </c>
      <c r="Q5" s="290" t="s">
        <v>147</v>
      </c>
    </row>
    <row r="6" spans="1:19" ht="14.25" customHeight="1" thickBot="1" x14ac:dyDescent="0.25">
      <c r="A6" s="505" t="s">
        <v>1864</v>
      </c>
      <c r="B6" s="497" t="s">
        <v>210</v>
      </c>
      <c r="C6" s="498" t="s">
        <v>155</v>
      </c>
      <c r="D6" s="499" t="s">
        <v>154</v>
      </c>
      <c r="E6" s="557"/>
      <c r="F6" s="558"/>
      <c r="H6" s="1268"/>
      <c r="I6" s="1269"/>
      <c r="J6" s="1269"/>
      <c r="K6" s="1270"/>
      <c r="M6" s="505" t="s">
        <v>1865</v>
      </c>
      <c r="N6" s="561"/>
      <c r="O6" s="401" t="s">
        <v>1866</v>
      </c>
      <c r="P6" s="377" t="s">
        <v>1867</v>
      </c>
      <c r="Q6" s="562"/>
    </row>
    <row r="7" spans="1:19" ht="14.25" customHeight="1" x14ac:dyDescent="0.2">
      <c r="A7" s="512" t="s">
        <v>1718</v>
      </c>
      <c r="B7" s="186" t="s">
        <v>210</v>
      </c>
      <c r="C7" s="187" t="s">
        <v>155</v>
      </c>
      <c r="D7" s="188" t="s">
        <v>154</v>
      </c>
      <c r="E7" s="105"/>
      <c r="F7" s="501"/>
      <c r="H7" s="1524" t="str">
        <f>DATA!D21</f>
        <v>LFMV 082100Z 11003KT CAVOK 20/13 Q1018=</v>
      </c>
      <c r="I7" s="1525"/>
      <c r="J7" s="1525"/>
      <c r="K7" s="1526"/>
      <c r="M7" s="508" t="s">
        <v>1871</v>
      </c>
      <c r="N7" s="197"/>
      <c r="O7" s="111" t="s">
        <v>39</v>
      </c>
      <c r="P7" s="116" t="s">
        <v>224</v>
      </c>
      <c r="Q7" s="515"/>
    </row>
    <row r="8" spans="1:19" ht="14.25" customHeight="1" thickBot="1" x14ac:dyDescent="0.25">
      <c r="A8" s="508" t="s">
        <v>220</v>
      </c>
      <c r="B8" s="186" t="s">
        <v>210</v>
      </c>
      <c r="C8" s="187" t="s">
        <v>155</v>
      </c>
      <c r="D8" s="188" t="s">
        <v>154</v>
      </c>
      <c r="E8" s="142"/>
      <c r="F8" s="501"/>
      <c r="H8" s="1527"/>
      <c r="I8" s="1528"/>
      <c r="J8" s="1528"/>
      <c r="K8" s="1529"/>
      <c r="M8" s="512" t="s">
        <v>1875</v>
      </c>
      <c r="N8" s="196"/>
      <c r="O8" s="111" t="s">
        <v>1866</v>
      </c>
      <c r="P8" s="116" t="s">
        <v>1867</v>
      </c>
      <c r="Q8" s="515"/>
    </row>
    <row r="9" spans="1:19" ht="14.25" customHeight="1" thickBot="1" x14ac:dyDescent="0.25">
      <c r="A9" s="512" t="s">
        <v>1876</v>
      </c>
      <c r="B9" s="192" t="s">
        <v>210</v>
      </c>
      <c r="C9" s="187" t="s">
        <v>155</v>
      </c>
      <c r="D9" s="188" t="s">
        <v>154</v>
      </c>
      <c r="E9" s="142"/>
      <c r="F9" s="501"/>
      <c r="M9" s="509" t="s">
        <v>1877</v>
      </c>
      <c r="N9" s="563"/>
      <c r="O9" s="406" t="s">
        <v>39</v>
      </c>
      <c r="P9" s="337" t="s">
        <v>224</v>
      </c>
      <c r="Q9" s="518"/>
    </row>
    <row r="10" spans="1:19" ht="14.25" customHeight="1" thickBot="1" x14ac:dyDescent="0.25">
      <c r="A10" s="509" t="s">
        <v>1878</v>
      </c>
      <c r="B10" s="502" t="s">
        <v>210</v>
      </c>
      <c r="C10" s="503" t="s">
        <v>155</v>
      </c>
      <c r="D10" s="504" t="s">
        <v>154</v>
      </c>
      <c r="E10" s="559"/>
      <c r="F10" s="560"/>
      <c r="H10" s="286" t="s">
        <v>170</v>
      </c>
      <c r="I10" s="1221" t="s">
        <v>169</v>
      </c>
      <c r="J10" s="1222"/>
      <c r="K10" s="287" t="s">
        <v>168</v>
      </c>
      <c r="M10" s="146"/>
      <c r="N10" s="147"/>
      <c r="O10" s="148"/>
      <c r="P10" s="149"/>
    </row>
    <row r="11" spans="1:19" ht="14.25" customHeight="1" thickBot="1" x14ac:dyDescent="0.25">
      <c r="H11" s="416" t="s">
        <v>45</v>
      </c>
      <c r="I11" s="1219" t="s">
        <v>1629</v>
      </c>
      <c r="J11" s="1220"/>
      <c r="K11" s="417" t="s">
        <v>1630</v>
      </c>
      <c r="M11" s="1083" t="s">
        <v>152</v>
      </c>
      <c r="N11" s="1248"/>
      <c r="O11" s="1248"/>
      <c r="P11" s="1248"/>
      <c r="Q11" s="1249"/>
    </row>
    <row r="12" spans="1:19" ht="14.25" customHeight="1" thickBot="1" x14ac:dyDescent="0.25">
      <c r="A12" s="288" t="s">
        <v>191</v>
      </c>
      <c r="B12" s="385" t="s">
        <v>163</v>
      </c>
      <c r="C12" s="289" t="s">
        <v>162</v>
      </c>
      <c r="D12" s="385" t="s">
        <v>161</v>
      </c>
      <c r="E12" s="385" t="s">
        <v>160</v>
      </c>
      <c r="F12" s="386" t="s">
        <v>157</v>
      </c>
      <c r="H12" s="316" t="s">
        <v>1868</v>
      </c>
      <c r="I12" s="1217" t="s">
        <v>1869</v>
      </c>
      <c r="J12" s="1218"/>
      <c r="K12" s="418" t="s">
        <v>1870</v>
      </c>
      <c r="M12" s="1268"/>
      <c r="N12" s="1269"/>
      <c r="O12" s="1269"/>
      <c r="P12" s="1269"/>
      <c r="Q12" s="1270"/>
    </row>
    <row r="13" spans="1:19" ht="14.25" customHeight="1" thickBot="1" x14ac:dyDescent="0.25">
      <c r="A13" s="505" t="s">
        <v>1879</v>
      </c>
      <c r="B13" s="497" t="s">
        <v>210</v>
      </c>
      <c r="C13" s="498" t="s">
        <v>155</v>
      </c>
      <c r="D13" s="499" t="s">
        <v>154</v>
      </c>
      <c r="E13" s="557"/>
      <c r="F13" s="558"/>
      <c r="H13" s="318" t="s">
        <v>1872</v>
      </c>
      <c r="I13" s="1215" t="s">
        <v>1873</v>
      </c>
      <c r="J13" s="1216"/>
      <c r="K13" s="419" t="s">
        <v>1874</v>
      </c>
      <c r="M13" s="291" t="s">
        <v>151</v>
      </c>
      <c r="N13" s="289" t="s">
        <v>150</v>
      </c>
      <c r="O13" s="289" t="s">
        <v>149</v>
      </c>
      <c r="P13" s="289" t="s">
        <v>148</v>
      </c>
      <c r="Q13" s="290" t="s">
        <v>147</v>
      </c>
    </row>
    <row r="14" spans="1:19" ht="14.25" customHeight="1" thickBot="1" x14ac:dyDescent="0.25">
      <c r="A14" s="512" t="s">
        <v>1643</v>
      </c>
      <c r="B14" s="186" t="s">
        <v>210</v>
      </c>
      <c r="C14" s="187" t="s">
        <v>155</v>
      </c>
      <c r="D14" s="188" t="s">
        <v>154</v>
      </c>
      <c r="E14" s="105"/>
      <c r="F14" s="501"/>
      <c r="M14" s="339" t="s">
        <v>184</v>
      </c>
      <c r="N14" s="553" t="s">
        <v>1882</v>
      </c>
      <c r="O14" s="554" t="s">
        <v>201</v>
      </c>
      <c r="P14" s="564" t="s">
        <v>1883</v>
      </c>
      <c r="Q14" s="562" t="s">
        <v>1884</v>
      </c>
    </row>
    <row r="15" spans="1:19" ht="14.25" customHeight="1" x14ac:dyDescent="0.2">
      <c r="A15" s="508" t="s">
        <v>218</v>
      </c>
      <c r="B15" s="186" t="s">
        <v>210</v>
      </c>
      <c r="C15" s="187" t="s">
        <v>155</v>
      </c>
      <c r="D15" s="188" t="s">
        <v>154</v>
      </c>
      <c r="E15" s="142"/>
      <c r="F15" s="501"/>
      <c r="H15" s="1083" t="s">
        <v>166</v>
      </c>
      <c r="I15" s="1248"/>
      <c r="J15" s="1248"/>
      <c r="K15" s="1249"/>
      <c r="M15" s="344" t="s">
        <v>184</v>
      </c>
      <c r="N15" s="193" t="s">
        <v>223</v>
      </c>
      <c r="O15" s="194" t="s">
        <v>201</v>
      </c>
      <c r="P15" s="136" t="s">
        <v>1887</v>
      </c>
      <c r="Q15" s="515" t="s">
        <v>1884</v>
      </c>
    </row>
    <row r="16" spans="1:19" ht="14.25" customHeight="1" thickBot="1" x14ac:dyDescent="0.25">
      <c r="A16" s="512" t="s">
        <v>1885</v>
      </c>
      <c r="B16" s="192" t="s">
        <v>210</v>
      </c>
      <c r="C16" s="187" t="s">
        <v>155</v>
      </c>
      <c r="D16" s="188" t="s">
        <v>154</v>
      </c>
      <c r="E16" s="142"/>
      <c r="F16" s="501"/>
      <c r="H16" s="1268"/>
      <c r="I16" s="1269"/>
      <c r="J16" s="1269"/>
      <c r="K16" s="1270"/>
      <c r="M16" s="344" t="s">
        <v>184</v>
      </c>
      <c r="N16" s="193" t="s">
        <v>222</v>
      </c>
      <c r="O16" s="194" t="s">
        <v>183</v>
      </c>
      <c r="P16" s="136" t="s">
        <v>1889</v>
      </c>
      <c r="Q16" s="515" t="s">
        <v>1890</v>
      </c>
    </row>
    <row r="17" spans="1:17" ht="14.25" customHeight="1" thickBot="1" x14ac:dyDescent="0.3">
      <c r="A17" s="509" t="s">
        <v>1888</v>
      </c>
      <c r="B17" s="502" t="s">
        <v>210</v>
      </c>
      <c r="C17" s="503" t="s">
        <v>155</v>
      </c>
      <c r="D17" s="504" t="s">
        <v>154</v>
      </c>
      <c r="E17" s="559"/>
      <c r="F17" s="560"/>
      <c r="H17" s="1191" t="s">
        <v>164</v>
      </c>
      <c r="I17" s="1192"/>
      <c r="J17" s="1192"/>
      <c r="K17" s="1193"/>
      <c r="M17" s="344" t="s">
        <v>184</v>
      </c>
      <c r="N17" s="193" t="s">
        <v>143</v>
      </c>
      <c r="O17" s="194" t="s">
        <v>1892</v>
      </c>
      <c r="P17" s="136" t="s">
        <v>1893</v>
      </c>
      <c r="Q17" s="515" t="s">
        <v>1894</v>
      </c>
    </row>
    <row r="18" spans="1:17" ht="14.25" customHeight="1" thickBot="1" x14ac:dyDescent="0.25">
      <c r="A18" s="184"/>
      <c r="B18" s="184"/>
      <c r="C18" s="184"/>
      <c r="H18" s="1225" t="s">
        <v>1880</v>
      </c>
      <c r="I18" s="1226"/>
      <c r="J18" s="1226"/>
      <c r="K18" s="1227"/>
      <c r="M18" s="493" t="s">
        <v>185</v>
      </c>
      <c r="N18" s="516" t="s">
        <v>146</v>
      </c>
      <c r="O18" s="517" t="s">
        <v>5</v>
      </c>
      <c r="P18" s="351" t="s">
        <v>1896</v>
      </c>
      <c r="Q18" s="518" t="s">
        <v>1897</v>
      </c>
    </row>
    <row r="19" spans="1:17" ht="14.25" customHeight="1" thickBot="1" x14ac:dyDescent="0.25">
      <c r="A19" s="158"/>
      <c r="B19" s="147"/>
      <c r="C19" s="146"/>
      <c r="D19" s="147"/>
      <c r="E19" s="147"/>
      <c r="F19" s="147"/>
      <c r="H19" s="1225" t="s">
        <v>1881</v>
      </c>
      <c r="I19" s="1226"/>
      <c r="J19" s="1226"/>
      <c r="K19" s="1227"/>
    </row>
    <row r="20" spans="1:17" ht="14.25" customHeight="1" x14ac:dyDescent="0.2">
      <c r="A20" s="147"/>
      <c r="B20" s="153"/>
      <c r="C20" s="148"/>
      <c r="D20" s="153"/>
      <c r="E20" s="147"/>
      <c r="F20" s="195"/>
      <c r="H20" s="1225" t="s">
        <v>187</v>
      </c>
      <c r="I20" s="1226"/>
      <c r="J20" s="1226"/>
      <c r="K20" s="1227"/>
      <c r="M20" s="1304" t="s">
        <v>209</v>
      </c>
      <c r="N20" s="1305"/>
      <c r="O20" s="1305"/>
      <c r="P20" s="1305"/>
      <c r="Q20" s="1306"/>
    </row>
    <row r="21" spans="1:17" ht="14.25" customHeight="1" thickBot="1" x14ac:dyDescent="0.25">
      <c r="A21" s="147"/>
      <c r="B21" s="153"/>
      <c r="C21" s="148"/>
      <c r="D21" s="153"/>
      <c r="F21" s="195"/>
      <c r="H21" s="1289" t="s">
        <v>1886</v>
      </c>
      <c r="I21" s="1290"/>
      <c r="J21" s="1290"/>
      <c r="K21" s="1291"/>
      <c r="M21" s="1307"/>
      <c r="N21" s="1308"/>
      <c r="O21" s="1308"/>
      <c r="P21" s="1308"/>
      <c r="Q21" s="1309"/>
    </row>
    <row r="22" spans="1:17" ht="14.25" customHeight="1" x14ac:dyDescent="0.25">
      <c r="A22" s="147"/>
      <c r="B22" s="153"/>
      <c r="C22" s="148"/>
      <c r="D22" s="153"/>
      <c r="E22" s="147"/>
      <c r="F22" s="195"/>
      <c r="H22" s="1194" t="s">
        <v>156</v>
      </c>
      <c r="I22" s="1195"/>
      <c r="J22" s="1195"/>
      <c r="K22" s="1196"/>
      <c r="M22" s="1355" t="s">
        <v>208</v>
      </c>
      <c r="N22" s="1356"/>
      <c r="O22" s="1359" t="s">
        <v>207</v>
      </c>
      <c r="P22" s="1421"/>
      <c r="Q22" s="1361" t="s">
        <v>206</v>
      </c>
    </row>
    <row r="23" spans="1:17" ht="14.25" customHeight="1" thickBot="1" x14ac:dyDescent="0.25">
      <c r="A23" s="147"/>
      <c r="B23" s="153"/>
      <c r="C23" s="148"/>
      <c r="D23" s="153"/>
      <c r="E23" s="147"/>
      <c r="F23" s="195"/>
      <c r="H23" s="1225" t="s">
        <v>1891</v>
      </c>
      <c r="I23" s="1226"/>
      <c r="J23" s="1226"/>
      <c r="K23" s="1227"/>
      <c r="M23" s="1357"/>
      <c r="N23" s="1358"/>
      <c r="O23" s="1424"/>
      <c r="P23" s="1424"/>
      <c r="Q23" s="1425"/>
    </row>
    <row r="24" spans="1:17" ht="14.25" customHeight="1" thickBot="1" x14ac:dyDescent="0.25">
      <c r="H24" s="1708" t="s">
        <v>1895</v>
      </c>
      <c r="I24" s="1709"/>
      <c r="J24" s="1709"/>
      <c r="K24" s="1710"/>
      <c r="M24" s="1598" t="s">
        <v>1899</v>
      </c>
      <c r="N24" s="1599"/>
      <c r="O24" s="1347" t="s">
        <v>1900</v>
      </c>
      <c r="P24" s="1421"/>
      <c r="Q24" s="1353" t="s">
        <v>1901</v>
      </c>
    </row>
    <row r="25" spans="1:17" ht="14.25" customHeight="1" x14ac:dyDescent="0.2">
      <c r="H25" s="1083" t="s">
        <v>178</v>
      </c>
      <c r="I25" s="1248"/>
      <c r="J25" s="1248"/>
      <c r="K25" s="1249"/>
      <c r="M25" s="1363"/>
      <c r="N25" s="1364"/>
      <c r="O25" s="1697"/>
      <c r="P25" s="1697"/>
      <c r="Q25" s="1698"/>
    </row>
    <row r="26" spans="1:17" ht="14.25" customHeight="1" thickBot="1" x14ac:dyDescent="0.25">
      <c r="D26" s="139"/>
      <c r="E26" s="157"/>
      <c r="F26" s="157"/>
      <c r="H26" s="1268"/>
      <c r="I26" s="1269"/>
      <c r="J26" s="1269"/>
      <c r="K26" s="1270"/>
      <c r="M26" s="1363" t="s">
        <v>1902</v>
      </c>
      <c r="N26" s="1364"/>
      <c r="O26" s="1348" t="s">
        <v>1903</v>
      </c>
      <c r="P26" s="1697"/>
      <c r="Q26" s="1354" t="s">
        <v>1904</v>
      </c>
    </row>
    <row r="27" spans="1:17" ht="14.25" customHeight="1" thickBot="1" x14ac:dyDescent="0.25">
      <c r="H27" s="1699" t="s">
        <v>1898</v>
      </c>
      <c r="I27" s="1700"/>
      <c r="J27" s="1700"/>
      <c r="K27" s="1701"/>
      <c r="M27" s="1365"/>
      <c r="N27" s="1366"/>
      <c r="O27" s="1424"/>
      <c r="P27" s="1424"/>
      <c r="Q27" s="1425"/>
    </row>
    <row r="28" spans="1:17" ht="14.25" customHeight="1" x14ac:dyDescent="0.2">
      <c r="H28" s="1702"/>
      <c r="I28" s="1703"/>
      <c r="J28" s="1703"/>
      <c r="K28" s="1704"/>
    </row>
    <row r="29" spans="1:17" ht="14.25" customHeight="1" x14ac:dyDescent="0.2">
      <c r="H29" s="1702"/>
      <c r="I29" s="1703"/>
      <c r="J29" s="1703"/>
      <c r="K29" s="1704"/>
    </row>
    <row r="30" spans="1:17" ht="14.25" customHeight="1" thickBot="1" x14ac:dyDescent="0.25">
      <c r="H30" s="1705"/>
      <c r="I30" s="1706"/>
      <c r="J30" s="1706"/>
      <c r="K30" s="1707"/>
    </row>
    <row r="31" spans="1:17" ht="14.25" customHeight="1" x14ac:dyDescent="0.2">
      <c r="H31" s="258"/>
      <c r="I31" s="258"/>
      <c r="J31" s="258"/>
      <c r="K31" s="258"/>
    </row>
    <row r="32" spans="1:17" ht="14.25" customHeight="1" x14ac:dyDescent="0.2">
      <c r="H32" s="258"/>
      <c r="I32" s="258"/>
      <c r="J32" s="258"/>
      <c r="K32" s="258"/>
    </row>
    <row r="33" spans="8:11" ht="14.25" customHeight="1" x14ac:dyDescent="0.2">
      <c r="H33" s="258"/>
      <c r="I33" s="258"/>
      <c r="J33" s="258"/>
      <c r="K33" s="258"/>
    </row>
    <row r="34" spans="8:11" ht="14.25" customHeight="1" x14ac:dyDescent="0.2"/>
    <row r="35" spans="8:11" ht="14.25" customHeight="1" x14ac:dyDescent="0.2"/>
    <row r="36" spans="8:11" ht="14.25" customHeight="1" x14ac:dyDescent="0.2"/>
    <row r="37" spans="8:11" ht="14.25" customHeight="1" x14ac:dyDescent="0.2"/>
    <row r="38" spans="8:11" ht="14.25" customHeight="1" x14ac:dyDescent="0.2"/>
    <row r="39" spans="8:11" ht="14.25" customHeight="1" x14ac:dyDescent="0.2"/>
    <row r="40" spans="8:11" ht="14.25" customHeight="1" x14ac:dyDescent="0.2"/>
    <row r="41" spans="8:11" ht="14.25" customHeight="1" x14ac:dyDescent="0.2"/>
    <row r="42" spans="8:11" ht="14.25" customHeight="1" x14ac:dyDescent="0.2"/>
    <row r="43" spans="8:11" ht="14.25" customHeight="1" x14ac:dyDescent="0.2"/>
    <row r="44" spans="8:11" ht="14.25" customHeight="1" x14ac:dyDescent="0.2"/>
    <row r="45" spans="8:11" ht="14.25" customHeight="1" x14ac:dyDescent="0.2"/>
    <row r="46" spans="8:11" ht="14.25" customHeight="1" x14ac:dyDescent="0.2"/>
    <row r="47" spans="8:11" ht="14.25" customHeight="1" x14ac:dyDescent="0.2"/>
    <row r="48" spans="8:11"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3">
    <mergeCell ref="H21:K21"/>
    <mergeCell ref="H20:K20"/>
    <mergeCell ref="H19:K19"/>
    <mergeCell ref="H15:K16"/>
    <mergeCell ref="I13:J13"/>
    <mergeCell ref="H17:K17"/>
    <mergeCell ref="H18:K18"/>
    <mergeCell ref="H27:K30"/>
    <mergeCell ref="H25:K26"/>
    <mergeCell ref="H24:K24"/>
    <mergeCell ref="H23:K23"/>
    <mergeCell ref="H22:K22"/>
    <mergeCell ref="M20:Q21"/>
    <mergeCell ref="M22:N23"/>
    <mergeCell ref="M24:N25"/>
    <mergeCell ref="M26:N27"/>
    <mergeCell ref="O26:P27"/>
    <mergeCell ref="Q26:Q27"/>
    <mergeCell ref="O22:P23"/>
    <mergeCell ref="Q22:Q23"/>
    <mergeCell ref="O24:P25"/>
    <mergeCell ref="Q24:Q25"/>
    <mergeCell ref="I12:J12"/>
    <mergeCell ref="I11:J11"/>
    <mergeCell ref="I10:J10"/>
    <mergeCell ref="H7:K8"/>
    <mergeCell ref="R1:S2"/>
    <mergeCell ref="A1:Q2"/>
    <mergeCell ref="A3:F4"/>
    <mergeCell ref="G3:L3"/>
    <mergeCell ref="M3:Q4"/>
    <mergeCell ref="H5:K6"/>
    <mergeCell ref="M11:Q12"/>
  </mergeCells>
  <hyperlinks>
    <hyperlink ref="R1:S2" location="Entete!A1" display="Retour Accueil" xr:uid="{FC47C06A-26D7-4FBE-BCB0-409D02C4D5B2}"/>
  </hyperlinks>
  <printOptions horizontalCentered="1"/>
  <pageMargins left="0.23611111111111099" right="0.23611111111111099" top="0.74861111111111101" bottom="0.74861111111111101" header="0" footer="0"/>
  <pageSetup paperSize="9" scale="64" orientation="landscape"/>
  <headerFooter>
    <oddHeader>&amp;CMémo CCR Marseille Sud&amp;RAIRAC 2013</oddHeader>
    <oddFooter>&amp;L© IVAO France -  FIR de Marseille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86B64-626C-4AC7-BDE6-8FBAEA2CAA53}">
  <sheetPr>
    <tabColor rgb="FF9BBB59"/>
  </sheetPr>
  <dimension ref="A1:S987"/>
  <sheetViews>
    <sheetView showGridLines="0" workbookViewId="0">
      <selection sqref="A1:Q2"/>
    </sheetView>
  </sheetViews>
  <sheetFormatPr baseColWidth="10" defaultColWidth="14.42578125" defaultRowHeight="15" customHeight="1" x14ac:dyDescent="0.2"/>
  <cols>
    <col min="1" max="2" width="12.28515625" style="229" customWidth="1"/>
    <col min="3" max="5" width="9.85546875" style="229" customWidth="1"/>
    <col min="6" max="6" width="17.140625" style="229" customWidth="1"/>
    <col min="7" max="7" width="6.42578125" style="229" customWidth="1"/>
    <col min="8" max="8" width="19.140625" style="229" customWidth="1"/>
    <col min="9" max="9" width="19.5703125" style="229" customWidth="1"/>
    <col min="10" max="10" width="11.5703125" style="229" customWidth="1"/>
    <col min="11" max="11" width="19.140625" style="229" customWidth="1"/>
    <col min="12" max="12" width="6.42578125" style="229" customWidth="1"/>
    <col min="13" max="13" width="13.140625" style="229" customWidth="1"/>
    <col min="14" max="15" width="12.28515625" style="229" customWidth="1"/>
    <col min="16" max="16" width="22.28515625" style="229" customWidth="1"/>
    <col min="17" max="17" width="26.5703125" style="229" customWidth="1"/>
    <col min="18" max="26" width="12.5703125" style="229" customWidth="1"/>
    <col min="27" max="16384" width="14.42578125" style="229"/>
  </cols>
  <sheetData>
    <row r="1" spans="1:19" ht="14.25" customHeight="1" x14ac:dyDescent="0.2">
      <c r="A1" s="1111" t="s">
        <v>2070</v>
      </c>
      <c r="B1" s="1498"/>
      <c r="C1" s="1498"/>
      <c r="D1" s="1498"/>
      <c r="E1" s="1498"/>
      <c r="F1" s="1498"/>
      <c r="G1" s="1498"/>
      <c r="H1" s="1498"/>
      <c r="I1" s="1498"/>
      <c r="J1" s="1498"/>
      <c r="K1" s="1498"/>
      <c r="L1" s="1498"/>
      <c r="M1" s="1498"/>
      <c r="N1" s="1498"/>
      <c r="O1" s="1498"/>
      <c r="P1" s="1498"/>
      <c r="Q1" s="1499"/>
      <c r="R1" s="1081" t="s">
        <v>2085</v>
      </c>
      <c r="S1" s="1082"/>
    </row>
    <row r="2" spans="1:19" ht="14.25" customHeight="1" thickBot="1" x14ac:dyDescent="0.25">
      <c r="A2" s="1500"/>
      <c r="B2" s="1501"/>
      <c r="C2" s="1501"/>
      <c r="D2" s="1501"/>
      <c r="E2" s="1501"/>
      <c r="F2" s="1501"/>
      <c r="G2" s="1501"/>
      <c r="H2" s="1501"/>
      <c r="I2" s="1501"/>
      <c r="J2" s="1501"/>
      <c r="K2" s="1501"/>
      <c r="L2" s="1501"/>
      <c r="M2" s="1501"/>
      <c r="N2" s="1501"/>
      <c r="O2" s="1501"/>
      <c r="P2" s="1501"/>
      <c r="Q2" s="1502"/>
      <c r="R2" s="1081"/>
      <c r="S2" s="1082"/>
    </row>
    <row r="3" spans="1:19" ht="21.75" customHeight="1" thickBot="1" x14ac:dyDescent="0.3">
      <c r="A3" s="1105" t="s">
        <v>1774</v>
      </c>
      <c r="B3" s="1498"/>
      <c r="C3" s="1498"/>
      <c r="D3" s="1498"/>
      <c r="E3" s="1498"/>
      <c r="F3" s="1499"/>
      <c r="G3" s="1696" t="s">
        <v>2117</v>
      </c>
      <c r="H3" s="1779"/>
      <c r="I3" s="1779"/>
      <c r="J3" s="1779"/>
      <c r="K3" s="1779"/>
      <c r="L3" s="1780"/>
      <c r="M3" s="1105" t="s">
        <v>1775</v>
      </c>
      <c r="N3" s="1498"/>
      <c r="O3" s="1498"/>
      <c r="P3" s="1498"/>
      <c r="Q3" s="1499"/>
      <c r="R3" s="1081" t="s">
        <v>2095</v>
      </c>
      <c r="S3" s="1082"/>
    </row>
    <row r="4" spans="1:19" ht="14.25" customHeight="1" thickBot="1" x14ac:dyDescent="0.25">
      <c r="A4" s="1500"/>
      <c r="B4" s="1501"/>
      <c r="C4" s="1501"/>
      <c r="D4" s="1501"/>
      <c r="E4" s="1501"/>
      <c r="F4" s="1502"/>
      <c r="M4" s="1500"/>
      <c r="N4" s="1501"/>
      <c r="O4" s="1501"/>
      <c r="P4" s="1501"/>
      <c r="Q4" s="1502"/>
      <c r="R4" s="1081"/>
      <c r="S4" s="1082"/>
    </row>
    <row r="5" spans="1:19" ht="14.25" customHeight="1" thickBot="1" x14ac:dyDescent="0.25">
      <c r="A5" s="565" t="s">
        <v>1776</v>
      </c>
      <c r="B5" s="566" t="s">
        <v>163</v>
      </c>
      <c r="C5" s="567" t="s">
        <v>162</v>
      </c>
      <c r="D5" s="566" t="s">
        <v>161</v>
      </c>
      <c r="E5" s="566" t="s">
        <v>160</v>
      </c>
      <c r="F5" s="568" t="s">
        <v>157</v>
      </c>
      <c r="H5" s="1083" t="s">
        <v>2101</v>
      </c>
      <c r="I5" s="1106"/>
      <c r="J5" s="1106"/>
      <c r="K5" s="1107"/>
      <c r="M5" s="565" t="s">
        <v>1777</v>
      </c>
      <c r="N5" s="567" t="s">
        <v>160</v>
      </c>
      <c r="O5" s="567" t="s">
        <v>159</v>
      </c>
      <c r="P5" s="567" t="s">
        <v>158</v>
      </c>
      <c r="Q5" s="594" t="s">
        <v>147</v>
      </c>
    </row>
    <row r="6" spans="1:19" ht="14.25" customHeight="1" thickBot="1" x14ac:dyDescent="0.25">
      <c r="A6" s="569" t="s">
        <v>1987</v>
      </c>
      <c r="B6" s="570" t="s">
        <v>1778</v>
      </c>
      <c r="C6" s="571" t="s">
        <v>194</v>
      </c>
      <c r="D6" s="572" t="s">
        <v>154</v>
      </c>
      <c r="E6" s="573"/>
      <c r="F6" s="574" t="s">
        <v>1517</v>
      </c>
      <c r="H6" s="1711"/>
      <c r="I6" s="1712"/>
      <c r="J6" s="1712"/>
      <c r="K6" s="1713"/>
      <c r="M6" s="569" t="s">
        <v>1779</v>
      </c>
      <c r="N6" s="595"/>
      <c r="O6" s="1785" t="s">
        <v>1780</v>
      </c>
      <c r="P6" s="596" t="s">
        <v>1781</v>
      </c>
      <c r="Q6" s="597"/>
    </row>
    <row r="7" spans="1:19" ht="14.25" customHeight="1" x14ac:dyDescent="0.2">
      <c r="A7" s="575" t="s">
        <v>1988</v>
      </c>
      <c r="B7" s="230" t="s">
        <v>210</v>
      </c>
      <c r="C7" s="231" t="s">
        <v>194</v>
      </c>
      <c r="D7" s="232" t="s">
        <v>154</v>
      </c>
      <c r="E7" s="233"/>
      <c r="F7" s="576" t="s">
        <v>1782</v>
      </c>
      <c r="H7" s="1886" t="str">
        <f>DATA!D19</f>
        <v>LFMN 181930Z 00000KT CAVOK 21/18 Q1021 NOSIG=</v>
      </c>
      <c r="I7" s="1887"/>
      <c r="J7" s="1887"/>
      <c r="K7" s="1888"/>
      <c r="M7" s="575" t="s">
        <v>1786</v>
      </c>
      <c r="N7" s="235"/>
      <c r="O7" s="1786"/>
      <c r="P7" s="236" t="s">
        <v>1787</v>
      </c>
      <c r="Q7" s="598"/>
    </row>
    <row r="8" spans="1:19" ht="14.25" customHeight="1" thickBot="1" x14ac:dyDescent="0.25">
      <c r="A8" s="575" t="s">
        <v>1989</v>
      </c>
      <c r="B8" s="230" t="s">
        <v>1788</v>
      </c>
      <c r="C8" s="237" t="s">
        <v>155</v>
      </c>
      <c r="D8" s="232" t="s">
        <v>154</v>
      </c>
      <c r="E8" s="233"/>
      <c r="F8" s="576"/>
      <c r="H8" s="1889"/>
      <c r="I8" s="1890"/>
      <c r="J8" s="1890"/>
      <c r="K8" s="1891"/>
      <c r="M8" s="575" t="s">
        <v>2160</v>
      </c>
      <c r="N8" s="235"/>
      <c r="O8" s="1786"/>
      <c r="P8" s="236" t="s">
        <v>2161</v>
      </c>
      <c r="Q8" s="598"/>
    </row>
    <row r="9" spans="1:19" ht="14.25" customHeight="1" thickBot="1" x14ac:dyDescent="0.25">
      <c r="A9" s="577" t="s">
        <v>1990</v>
      </c>
      <c r="B9" s="238" t="s">
        <v>1778</v>
      </c>
      <c r="C9" s="239" t="s">
        <v>194</v>
      </c>
      <c r="D9" s="240" t="s">
        <v>154</v>
      </c>
      <c r="E9" s="241"/>
      <c r="F9" s="578" t="s">
        <v>1517</v>
      </c>
      <c r="M9" s="575" t="s">
        <v>1791</v>
      </c>
      <c r="N9" s="235"/>
      <c r="O9" s="1786"/>
      <c r="P9" s="236" t="s">
        <v>1792</v>
      </c>
      <c r="Q9" s="598"/>
    </row>
    <row r="10" spans="1:19" ht="14.25" customHeight="1" thickBot="1" x14ac:dyDescent="0.25">
      <c r="A10" s="575" t="s">
        <v>1991</v>
      </c>
      <c r="B10" s="242" t="s">
        <v>1797</v>
      </c>
      <c r="C10" s="237" t="s">
        <v>155</v>
      </c>
      <c r="D10" s="232" t="s">
        <v>1798</v>
      </c>
      <c r="E10" s="235"/>
      <c r="F10" s="576" t="s">
        <v>1799</v>
      </c>
      <c r="H10" s="586" t="s">
        <v>170</v>
      </c>
      <c r="I10" s="1781" t="s">
        <v>169</v>
      </c>
      <c r="J10" s="1782"/>
      <c r="K10" s="587" t="s">
        <v>168</v>
      </c>
      <c r="M10" s="575" t="s">
        <v>1795</v>
      </c>
      <c r="N10" s="235"/>
      <c r="O10" s="1787"/>
      <c r="P10" s="236" t="s">
        <v>1796</v>
      </c>
      <c r="Q10" s="598"/>
    </row>
    <row r="11" spans="1:19" ht="14.25" customHeight="1" x14ac:dyDescent="0.2">
      <c r="A11" s="575" t="s">
        <v>1992</v>
      </c>
      <c r="B11" s="242" t="s">
        <v>176</v>
      </c>
      <c r="C11" s="237" t="s">
        <v>155</v>
      </c>
      <c r="D11" s="232" t="s">
        <v>196</v>
      </c>
      <c r="E11" s="235"/>
      <c r="F11" s="576" t="s">
        <v>1799</v>
      </c>
      <c r="H11" s="588" t="s">
        <v>61</v>
      </c>
      <c r="I11" s="1783" t="s">
        <v>1530</v>
      </c>
      <c r="J11" s="1784"/>
      <c r="K11" s="589" t="s">
        <v>1531</v>
      </c>
      <c r="M11" s="575" t="s">
        <v>1800</v>
      </c>
      <c r="N11" s="235"/>
      <c r="O11" s="1752" t="s">
        <v>1801</v>
      </c>
      <c r="P11" s="236" t="s">
        <v>1802</v>
      </c>
      <c r="Q11" s="598"/>
    </row>
    <row r="12" spans="1:19" ht="14.25" customHeight="1" x14ac:dyDescent="0.2">
      <c r="A12" s="575" t="s">
        <v>1993</v>
      </c>
      <c r="B12" s="242" t="s">
        <v>1778</v>
      </c>
      <c r="C12" s="231" t="s">
        <v>194</v>
      </c>
      <c r="D12" s="232" t="s">
        <v>154</v>
      </c>
      <c r="E12" s="235"/>
      <c r="F12" s="576" t="s">
        <v>1517</v>
      </c>
      <c r="H12" s="316" t="s">
        <v>2139</v>
      </c>
      <c r="I12" s="1755" t="s">
        <v>2137</v>
      </c>
      <c r="J12" s="1756"/>
      <c r="K12" s="591" t="s">
        <v>2138</v>
      </c>
      <c r="M12" s="575" t="s">
        <v>1803</v>
      </c>
      <c r="N12" s="235"/>
      <c r="O12" s="1753"/>
      <c r="P12" s="236" t="s">
        <v>1802</v>
      </c>
      <c r="Q12" s="598"/>
    </row>
    <row r="13" spans="1:19" ht="14.25" customHeight="1" x14ac:dyDescent="0.2">
      <c r="A13" s="575" t="s">
        <v>1994</v>
      </c>
      <c r="B13" s="242" t="s">
        <v>210</v>
      </c>
      <c r="C13" s="231" t="s">
        <v>194</v>
      </c>
      <c r="D13" s="232" t="s">
        <v>154</v>
      </c>
      <c r="E13" s="235"/>
      <c r="F13" s="576" t="s">
        <v>1805</v>
      </c>
      <c r="H13" s="590" t="s">
        <v>1783</v>
      </c>
      <c r="I13" s="1755" t="s">
        <v>1784</v>
      </c>
      <c r="J13" s="1756"/>
      <c r="K13" s="591" t="s">
        <v>1785</v>
      </c>
      <c r="M13" s="575" t="s">
        <v>1804</v>
      </c>
      <c r="N13" s="235"/>
      <c r="O13" s="1753"/>
      <c r="P13" s="236" t="s">
        <v>1802</v>
      </c>
      <c r="Q13" s="598"/>
    </row>
    <row r="14" spans="1:19" ht="14.25" customHeight="1" x14ac:dyDescent="0.2">
      <c r="A14" s="575" t="s">
        <v>1995</v>
      </c>
      <c r="B14" s="242" t="s">
        <v>1797</v>
      </c>
      <c r="C14" s="231" t="s">
        <v>165</v>
      </c>
      <c r="D14" s="232" t="s">
        <v>1798</v>
      </c>
      <c r="E14" s="235"/>
      <c r="F14" s="576" t="s">
        <v>1807</v>
      </c>
      <c r="H14" s="590" t="s">
        <v>1789</v>
      </c>
      <c r="I14" s="1755" t="s">
        <v>1790</v>
      </c>
      <c r="J14" s="1756"/>
      <c r="K14" s="591" t="s">
        <v>1271</v>
      </c>
      <c r="M14" s="575" t="s">
        <v>1806</v>
      </c>
      <c r="N14" s="235"/>
      <c r="O14" s="1753"/>
      <c r="P14" s="236" t="s">
        <v>198</v>
      </c>
      <c r="Q14" s="598"/>
    </row>
    <row r="15" spans="1:19" ht="14.25" customHeight="1" thickBot="1" x14ac:dyDescent="0.25">
      <c r="A15" s="575" t="s">
        <v>1996</v>
      </c>
      <c r="B15" s="242" t="s">
        <v>176</v>
      </c>
      <c r="C15" s="231" t="s">
        <v>165</v>
      </c>
      <c r="D15" s="232" t="s">
        <v>196</v>
      </c>
      <c r="E15" s="235"/>
      <c r="F15" s="576" t="s">
        <v>1807</v>
      </c>
      <c r="H15" s="592" t="s">
        <v>1793</v>
      </c>
      <c r="I15" s="1748" t="s">
        <v>1794</v>
      </c>
      <c r="J15" s="1749"/>
      <c r="K15" s="593" t="s">
        <v>2136</v>
      </c>
      <c r="M15" s="580" t="s">
        <v>1809</v>
      </c>
      <c r="N15" s="584"/>
      <c r="O15" s="1754"/>
      <c r="P15" s="599" t="s">
        <v>1810</v>
      </c>
      <c r="Q15" s="600"/>
    </row>
    <row r="16" spans="1:19" ht="14.25" customHeight="1" thickBot="1" x14ac:dyDescent="0.25">
      <c r="A16" s="575" t="s">
        <v>1997</v>
      </c>
      <c r="B16" s="242" t="s">
        <v>1797</v>
      </c>
      <c r="C16" s="237" t="s">
        <v>155</v>
      </c>
      <c r="D16" s="232" t="s">
        <v>1798</v>
      </c>
      <c r="E16" s="235"/>
      <c r="F16" s="576"/>
    </row>
    <row r="17" spans="1:17" ht="14.25" customHeight="1" thickBot="1" x14ac:dyDescent="0.25">
      <c r="A17" s="575" t="s">
        <v>1997</v>
      </c>
      <c r="B17" s="242" t="s">
        <v>176</v>
      </c>
      <c r="C17" s="237" t="s">
        <v>155</v>
      </c>
      <c r="D17" s="232" t="s">
        <v>196</v>
      </c>
      <c r="E17" s="235"/>
      <c r="F17" s="576"/>
      <c r="H17" s="1105" t="s">
        <v>166</v>
      </c>
      <c r="I17" s="1106"/>
      <c r="J17" s="1106"/>
      <c r="K17" s="1107"/>
    </row>
    <row r="18" spans="1:17" ht="14.25" customHeight="1" thickBot="1" x14ac:dyDescent="0.25">
      <c r="A18" s="575" t="s">
        <v>1998</v>
      </c>
      <c r="B18" s="242" t="s">
        <v>1778</v>
      </c>
      <c r="C18" s="231" t="s">
        <v>194</v>
      </c>
      <c r="D18" s="232" t="s">
        <v>154</v>
      </c>
      <c r="E18" s="235"/>
      <c r="F18" s="576" t="s">
        <v>1517</v>
      </c>
      <c r="H18" s="1711"/>
      <c r="I18" s="1712"/>
      <c r="J18" s="1712"/>
      <c r="K18" s="1713"/>
      <c r="M18" s="1105" t="s">
        <v>1828</v>
      </c>
      <c r="N18" s="1498"/>
      <c r="O18" s="1498"/>
      <c r="P18" s="1498"/>
      <c r="Q18" s="1499"/>
    </row>
    <row r="19" spans="1:17" ht="14.25" customHeight="1" thickBot="1" x14ac:dyDescent="0.3">
      <c r="A19" s="575" t="s">
        <v>1999</v>
      </c>
      <c r="B19" s="242" t="s">
        <v>210</v>
      </c>
      <c r="C19" s="231" t="s">
        <v>194</v>
      </c>
      <c r="D19" s="232" t="s">
        <v>154</v>
      </c>
      <c r="E19" s="235"/>
      <c r="F19" s="576" t="s">
        <v>1805</v>
      </c>
      <c r="H19" s="1728" t="s">
        <v>164</v>
      </c>
      <c r="I19" s="1729"/>
      <c r="J19" s="1729"/>
      <c r="K19" s="1730"/>
      <c r="M19" s="1500"/>
      <c r="N19" s="1501"/>
      <c r="O19" s="1501"/>
      <c r="P19" s="1501"/>
      <c r="Q19" s="1502"/>
    </row>
    <row r="20" spans="1:17" ht="14.25" customHeight="1" thickBot="1" x14ac:dyDescent="0.25">
      <c r="A20" s="575" t="s">
        <v>2000</v>
      </c>
      <c r="B20" s="242" t="s">
        <v>1778</v>
      </c>
      <c r="C20" s="237" t="s">
        <v>155</v>
      </c>
      <c r="D20" s="232" t="s">
        <v>154</v>
      </c>
      <c r="E20" s="235"/>
      <c r="F20" s="576" t="s">
        <v>1547</v>
      </c>
      <c r="H20" s="1898" t="s">
        <v>1808</v>
      </c>
      <c r="I20" s="1899"/>
      <c r="J20" s="1899"/>
      <c r="K20" s="1900"/>
      <c r="M20" s="601" t="s">
        <v>151</v>
      </c>
      <c r="N20" s="567" t="s">
        <v>150</v>
      </c>
      <c r="O20" s="567" t="s">
        <v>149</v>
      </c>
      <c r="P20" s="567" t="s">
        <v>148</v>
      </c>
      <c r="Q20" s="594" t="s">
        <v>147</v>
      </c>
    </row>
    <row r="21" spans="1:17" ht="14.25" customHeight="1" x14ac:dyDescent="0.2">
      <c r="A21" s="575" t="s">
        <v>2001</v>
      </c>
      <c r="B21" s="242" t="s">
        <v>1797</v>
      </c>
      <c r="C21" s="231" t="s">
        <v>194</v>
      </c>
      <c r="D21" s="232" t="s">
        <v>1798</v>
      </c>
      <c r="E21" s="235"/>
      <c r="F21" s="576" t="s">
        <v>1517</v>
      </c>
      <c r="H21" s="1898" t="s">
        <v>1811</v>
      </c>
      <c r="I21" s="1899"/>
      <c r="J21" s="1899"/>
      <c r="K21" s="1900"/>
      <c r="M21" s="602" t="s">
        <v>215</v>
      </c>
      <c r="N21" s="603" t="s">
        <v>310</v>
      </c>
      <c r="O21" s="604" t="s">
        <v>201</v>
      </c>
      <c r="P21" s="605" t="s">
        <v>226</v>
      </c>
      <c r="Q21" s="606" t="s">
        <v>1830</v>
      </c>
    </row>
    <row r="22" spans="1:17" ht="14.25" customHeight="1" x14ac:dyDescent="0.2">
      <c r="A22" s="575" t="s">
        <v>2002</v>
      </c>
      <c r="B22" s="242" t="s">
        <v>1797</v>
      </c>
      <c r="C22" s="231" t="s">
        <v>165</v>
      </c>
      <c r="D22" s="232" t="s">
        <v>1798</v>
      </c>
      <c r="E22" s="235"/>
      <c r="F22" s="576" t="s">
        <v>1816</v>
      </c>
      <c r="H22" s="1898" t="s">
        <v>1812</v>
      </c>
      <c r="I22" s="1899"/>
      <c r="J22" s="1899"/>
      <c r="K22" s="1900"/>
      <c r="M22" s="607" t="s">
        <v>215</v>
      </c>
      <c r="N22" s="246" t="s">
        <v>1831</v>
      </c>
      <c r="O22" s="247" t="s">
        <v>201</v>
      </c>
      <c r="P22" s="234" t="s">
        <v>1832</v>
      </c>
      <c r="Q22" s="608" t="s">
        <v>1830</v>
      </c>
    </row>
    <row r="23" spans="1:17" ht="14.25" customHeight="1" x14ac:dyDescent="0.2">
      <c r="A23" s="575" t="s">
        <v>2003</v>
      </c>
      <c r="B23" s="242" t="s">
        <v>176</v>
      </c>
      <c r="C23" s="231" t="s">
        <v>165</v>
      </c>
      <c r="D23" s="232" t="s">
        <v>196</v>
      </c>
      <c r="E23" s="235"/>
      <c r="F23" s="579" t="s">
        <v>1816</v>
      </c>
      <c r="H23" s="1259" t="s">
        <v>1813</v>
      </c>
      <c r="I23" s="1260"/>
      <c r="J23" s="1260"/>
      <c r="K23" s="1261"/>
      <c r="M23" s="607" t="s">
        <v>1833</v>
      </c>
      <c r="N23" s="246" t="s">
        <v>145</v>
      </c>
      <c r="O23" s="247" t="s">
        <v>186</v>
      </c>
      <c r="P23" s="234" t="s">
        <v>1834</v>
      </c>
      <c r="Q23" s="608" t="s">
        <v>1835</v>
      </c>
    </row>
    <row r="24" spans="1:17" ht="14.25" customHeight="1" x14ac:dyDescent="0.25">
      <c r="A24" s="575" t="s">
        <v>2004</v>
      </c>
      <c r="B24" s="242" t="s">
        <v>1797</v>
      </c>
      <c r="C24" s="237" t="s">
        <v>155</v>
      </c>
      <c r="D24" s="232" t="s">
        <v>1798</v>
      </c>
      <c r="E24" s="235"/>
      <c r="F24" s="576"/>
      <c r="H24" s="1895" t="s">
        <v>156</v>
      </c>
      <c r="I24" s="1896"/>
      <c r="J24" s="1896"/>
      <c r="K24" s="1897"/>
      <c r="M24" s="607" t="s">
        <v>1833</v>
      </c>
      <c r="N24" s="246" t="s">
        <v>2071</v>
      </c>
      <c r="O24" s="247" t="s">
        <v>186</v>
      </c>
      <c r="P24" s="234" t="s">
        <v>1836</v>
      </c>
      <c r="Q24" s="608" t="s">
        <v>1835</v>
      </c>
    </row>
    <row r="25" spans="1:17" ht="14.25" customHeight="1" x14ac:dyDescent="0.2">
      <c r="A25" s="575" t="s">
        <v>2005</v>
      </c>
      <c r="B25" s="242" t="s">
        <v>176</v>
      </c>
      <c r="C25" s="237" t="s">
        <v>155</v>
      </c>
      <c r="D25" s="232" t="s">
        <v>196</v>
      </c>
      <c r="E25" s="235"/>
      <c r="F25" s="576"/>
      <c r="H25" s="1188" t="s">
        <v>1814</v>
      </c>
      <c r="I25" s="1189"/>
      <c r="J25" s="1189"/>
      <c r="K25" s="1190"/>
      <c r="M25" s="609" t="s">
        <v>1833</v>
      </c>
      <c r="N25" s="248" t="s">
        <v>222</v>
      </c>
      <c r="O25" s="244" t="s">
        <v>186</v>
      </c>
      <c r="P25" s="245" t="s">
        <v>226</v>
      </c>
      <c r="Q25" s="608" t="s">
        <v>1835</v>
      </c>
    </row>
    <row r="26" spans="1:17" ht="14.25" customHeight="1" thickBot="1" x14ac:dyDescent="0.25">
      <c r="A26" s="575" t="s">
        <v>2006</v>
      </c>
      <c r="B26" s="242" t="s">
        <v>1797</v>
      </c>
      <c r="C26" s="231" t="s">
        <v>194</v>
      </c>
      <c r="D26" s="232" t="s">
        <v>1798</v>
      </c>
      <c r="E26" s="235"/>
      <c r="F26" s="576" t="s">
        <v>1517</v>
      </c>
      <c r="H26" s="1892" t="s">
        <v>1815</v>
      </c>
      <c r="I26" s="1893"/>
      <c r="J26" s="1893"/>
      <c r="K26" s="1894"/>
      <c r="M26" s="607" t="s">
        <v>1837</v>
      </c>
      <c r="N26" s="243" t="s">
        <v>145</v>
      </c>
      <c r="O26" s="247" t="s">
        <v>186</v>
      </c>
      <c r="P26" s="234" t="s">
        <v>1838</v>
      </c>
      <c r="Q26" s="608" t="s">
        <v>1839</v>
      </c>
    </row>
    <row r="27" spans="1:17" ht="14.25" customHeight="1" thickBot="1" x14ac:dyDescent="0.25">
      <c r="A27" s="575" t="s">
        <v>2007</v>
      </c>
      <c r="B27" s="242" t="s">
        <v>176</v>
      </c>
      <c r="C27" s="231" t="s">
        <v>194</v>
      </c>
      <c r="D27" s="232" t="s">
        <v>196</v>
      </c>
      <c r="E27" s="235"/>
      <c r="F27" s="576" t="s">
        <v>1517</v>
      </c>
      <c r="M27" s="607" t="s">
        <v>1837</v>
      </c>
      <c r="N27" s="246" t="s">
        <v>2071</v>
      </c>
      <c r="O27" s="247" t="s">
        <v>186</v>
      </c>
      <c r="P27" s="234" t="s">
        <v>226</v>
      </c>
      <c r="Q27" s="608" t="s">
        <v>1840</v>
      </c>
    </row>
    <row r="28" spans="1:17" ht="14.25" customHeight="1" thickBot="1" x14ac:dyDescent="0.25">
      <c r="A28" s="575" t="s">
        <v>2008</v>
      </c>
      <c r="B28" s="242" t="s">
        <v>1797</v>
      </c>
      <c r="C28" s="237" t="s">
        <v>155</v>
      </c>
      <c r="D28" s="232" t="s">
        <v>1798</v>
      </c>
      <c r="E28" s="235"/>
      <c r="F28" s="576"/>
      <c r="H28" s="1105" t="s">
        <v>178</v>
      </c>
      <c r="I28" s="1106"/>
      <c r="J28" s="1106"/>
      <c r="K28" s="1107"/>
      <c r="M28" s="610" t="s">
        <v>1837</v>
      </c>
      <c r="N28" s="611" t="s">
        <v>222</v>
      </c>
      <c r="O28" s="612" t="s">
        <v>186</v>
      </c>
      <c r="P28" s="613" t="s">
        <v>1841</v>
      </c>
      <c r="Q28" s="614" t="s">
        <v>1840</v>
      </c>
    </row>
    <row r="29" spans="1:17" ht="14.25" customHeight="1" thickBot="1" x14ac:dyDescent="0.25">
      <c r="A29" s="580" t="s">
        <v>2009</v>
      </c>
      <c r="B29" s="581" t="s">
        <v>176</v>
      </c>
      <c r="C29" s="582" t="s">
        <v>155</v>
      </c>
      <c r="D29" s="583" t="s">
        <v>196</v>
      </c>
      <c r="E29" s="584"/>
      <c r="F29" s="585"/>
      <c r="H29" s="1711"/>
      <c r="I29" s="1712"/>
      <c r="J29" s="1712"/>
      <c r="K29" s="1713"/>
    </row>
    <row r="30" spans="1:17" ht="14.25" customHeight="1" thickBot="1" x14ac:dyDescent="0.25">
      <c r="H30" s="1901" t="s">
        <v>1817</v>
      </c>
      <c r="I30" s="1902"/>
      <c r="J30" s="1902"/>
      <c r="K30" s="1903"/>
      <c r="M30" s="249"/>
      <c r="N30" s="250"/>
      <c r="O30" s="251"/>
      <c r="P30" s="252"/>
      <c r="Q30" s="253"/>
    </row>
    <row r="31" spans="1:17" ht="14.25" customHeight="1" x14ac:dyDescent="0.2">
      <c r="A31" s="1105" t="s">
        <v>2051</v>
      </c>
      <c r="B31" s="1498"/>
      <c r="C31" s="1498"/>
      <c r="D31" s="1498"/>
      <c r="E31" s="1498"/>
      <c r="F31" s="1499"/>
      <c r="H31" s="1904"/>
      <c r="I31" s="1905"/>
      <c r="J31" s="1905"/>
      <c r="K31" s="1906"/>
      <c r="M31" s="254" t="s">
        <v>1842</v>
      </c>
    </row>
    <row r="32" spans="1:17" ht="14.25" customHeight="1" thickBot="1" x14ac:dyDescent="0.25">
      <c r="A32" s="1500"/>
      <c r="B32" s="1501"/>
      <c r="C32" s="1501"/>
      <c r="D32" s="1501"/>
      <c r="E32" s="1501"/>
      <c r="F32" s="1502"/>
      <c r="H32" s="1766" t="s">
        <v>1818</v>
      </c>
      <c r="I32" s="1767"/>
      <c r="J32" s="1767"/>
      <c r="K32" s="1768"/>
    </row>
    <row r="33" spans="1:17" ht="14.25" customHeight="1" x14ac:dyDescent="0.2">
      <c r="A33" s="1757" t="s">
        <v>2068</v>
      </c>
      <c r="B33" s="1758"/>
      <c r="C33" s="1758"/>
      <c r="D33" s="1758"/>
      <c r="E33" s="1758"/>
      <c r="F33" s="1759"/>
      <c r="H33" s="1769" t="s">
        <v>2072</v>
      </c>
      <c r="I33" s="1770"/>
      <c r="J33" s="1770"/>
      <c r="K33" s="1771"/>
      <c r="M33" s="1427" t="s">
        <v>209</v>
      </c>
      <c r="N33" s="1428"/>
      <c r="O33" s="1428"/>
      <c r="P33" s="1428"/>
      <c r="Q33" s="1429"/>
    </row>
    <row r="34" spans="1:17" ht="14.25" customHeight="1" thickBot="1" x14ac:dyDescent="0.25">
      <c r="A34" s="1760"/>
      <c r="B34" s="1761"/>
      <c r="C34" s="1761"/>
      <c r="D34" s="1761"/>
      <c r="E34" s="1761"/>
      <c r="F34" s="1762"/>
      <c r="H34" s="1772" t="s">
        <v>2094</v>
      </c>
      <c r="I34" s="1773"/>
      <c r="J34" s="1773"/>
      <c r="K34" s="1774"/>
      <c r="M34" s="1430"/>
      <c r="N34" s="1431"/>
      <c r="O34" s="1431"/>
      <c r="P34" s="1431"/>
      <c r="Q34" s="1432"/>
    </row>
    <row r="35" spans="1:17" ht="14.25" customHeight="1" thickBot="1" x14ac:dyDescent="0.25">
      <c r="A35" s="1763"/>
      <c r="B35" s="1764"/>
      <c r="C35" s="1764"/>
      <c r="D35" s="1764"/>
      <c r="E35" s="1764"/>
      <c r="F35" s="1765"/>
      <c r="H35" s="1851" t="s">
        <v>1819</v>
      </c>
      <c r="I35" s="1852"/>
      <c r="J35" s="1852"/>
      <c r="K35" s="1853"/>
      <c r="M35" s="1722" t="s">
        <v>208</v>
      </c>
      <c r="N35" s="1723"/>
      <c r="O35" s="1775" t="s">
        <v>207</v>
      </c>
      <c r="P35" s="1751"/>
      <c r="Q35" s="1776" t="s">
        <v>206</v>
      </c>
    </row>
    <row r="36" spans="1:17" ht="14.25" customHeight="1" thickBot="1" x14ac:dyDescent="0.25">
      <c r="H36" s="1851" t="s">
        <v>1820</v>
      </c>
      <c r="I36" s="1852"/>
      <c r="J36" s="1852"/>
      <c r="K36" s="1853"/>
      <c r="M36" s="1724"/>
      <c r="N36" s="1725"/>
      <c r="O36" s="1501"/>
      <c r="P36" s="1736"/>
      <c r="Q36" s="1738"/>
    </row>
    <row r="37" spans="1:17" ht="14.25" customHeight="1" x14ac:dyDescent="0.2">
      <c r="A37" s="1105" t="s">
        <v>1821</v>
      </c>
      <c r="B37" s="1498"/>
      <c r="C37" s="1498"/>
      <c r="D37" s="1498"/>
      <c r="E37" s="1498"/>
      <c r="F37" s="1499"/>
      <c r="H37" s="1851" t="s">
        <v>1822</v>
      </c>
      <c r="I37" s="1852"/>
      <c r="J37" s="1852"/>
      <c r="K37" s="1853"/>
      <c r="M37" s="1726" t="s">
        <v>2073</v>
      </c>
      <c r="N37" s="1727"/>
      <c r="O37" s="1750" t="s">
        <v>1843</v>
      </c>
      <c r="P37" s="1751"/>
      <c r="Q37" s="1811" t="s">
        <v>1844</v>
      </c>
    </row>
    <row r="38" spans="1:17" ht="14.25" customHeight="1" thickBot="1" x14ac:dyDescent="0.25">
      <c r="A38" s="1500"/>
      <c r="B38" s="1501"/>
      <c r="C38" s="1501"/>
      <c r="D38" s="1501"/>
      <c r="E38" s="1501"/>
      <c r="F38" s="1502"/>
      <c r="H38" s="1851" t="s">
        <v>1824</v>
      </c>
      <c r="I38" s="1852"/>
      <c r="J38" s="1852"/>
      <c r="K38" s="1853"/>
      <c r="M38" s="1454"/>
      <c r="N38" s="1455"/>
      <c r="O38" s="1739"/>
      <c r="P38" s="1740"/>
      <c r="Q38" s="1741"/>
    </row>
    <row r="39" spans="1:17" ht="14.25" customHeight="1" thickBot="1" x14ac:dyDescent="0.25">
      <c r="A39" s="1742" t="s">
        <v>1263</v>
      </c>
      <c r="B39" s="1743"/>
      <c r="C39" s="1743"/>
      <c r="D39" s="1822">
        <v>2963</v>
      </c>
      <c r="E39" s="1822"/>
      <c r="F39" s="1823"/>
      <c r="H39" s="1871" t="s">
        <v>1825</v>
      </c>
      <c r="I39" s="1872"/>
      <c r="J39" s="1872"/>
      <c r="K39" s="1873"/>
      <c r="M39" s="1454" t="s">
        <v>2074</v>
      </c>
      <c r="N39" s="1455"/>
      <c r="O39" s="1734" t="s">
        <v>1845</v>
      </c>
      <c r="P39" s="1735"/>
      <c r="Q39" s="1737" t="s">
        <v>1846</v>
      </c>
    </row>
    <row r="40" spans="1:17" ht="14.25" customHeight="1" thickBot="1" x14ac:dyDescent="0.25">
      <c r="A40" s="1744" t="s">
        <v>1823</v>
      </c>
      <c r="B40" s="1745"/>
      <c r="C40" s="1745"/>
      <c r="D40" s="1777">
        <v>2858</v>
      </c>
      <c r="E40" s="1777"/>
      <c r="F40" s="1778"/>
      <c r="M40" s="1454"/>
      <c r="N40" s="1455"/>
      <c r="O40" s="1739"/>
      <c r="P40" s="1740"/>
      <c r="Q40" s="1741"/>
    </row>
    <row r="41" spans="1:17" ht="14.25" customHeight="1" x14ac:dyDescent="0.2">
      <c r="A41" s="1744" t="s">
        <v>233</v>
      </c>
      <c r="B41" s="1745"/>
      <c r="C41" s="1745"/>
      <c r="D41" s="1777">
        <v>2473</v>
      </c>
      <c r="E41" s="1777"/>
      <c r="F41" s="1778"/>
      <c r="H41" s="1105" t="s">
        <v>1827</v>
      </c>
      <c r="I41" s="1106"/>
      <c r="J41" s="1106"/>
      <c r="K41" s="1107"/>
      <c r="M41" s="1351" t="s">
        <v>2075</v>
      </c>
      <c r="N41" s="1352"/>
      <c r="O41" s="1734" t="s">
        <v>1847</v>
      </c>
      <c r="P41" s="1735"/>
      <c r="Q41" s="1737" t="s">
        <v>1848</v>
      </c>
    </row>
    <row r="42" spans="1:17" ht="14.25" customHeight="1" thickBot="1" x14ac:dyDescent="0.25">
      <c r="A42" s="1746" t="s">
        <v>1826</v>
      </c>
      <c r="B42" s="1747"/>
      <c r="C42" s="1747"/>
      <c r="D42" s="1809">
        <v>2157</v>
      </c>
      <c r="E42" s="1809"/>
      <c r="F42" s="1810"/>
      <c r="H42" s="1711"/>
      <c r="I42" s="1712"/>
      <c r="J42" s="1712"/>
      <c r="K42" s="1713"/>
      <c r="M42" s="1351"/>
      <c r="N42" s="1352"/>
      <c r="O42" s="1739"/>
      <c r="P42" s="1740"/>
      <c r="Q42" s="1741"/>
    </row>
    <row r="43" spans="1:17" ht="14.25" customHeight="1" x14ac:dyDescent="0.2">
      <c r="H43" s="1788" t="s">
        <v>1829</v>
      </c>
      <c r="I43" s="1789"/>
      <c r="J43" s="1789"/>
      <c r="K43" s="1790"/>
      <c r="M43" s="1454" t="s">
        <v>2076</v>
      </c>
      <c r="N43" s="1455"/>
      <c r="O43" s="1734" t="s">
        <v>1849</v>
      </c>
      <c r="P43" s="1735"/>
      <c r="Q43" s="1737" t="s">
        <v>1850</v>
      </c>
    </row>
    <row r="44" spans="1:17" ht="14.25" customHeight="1" thickBot="1" x14ac:dyDescent="0.25">
      <c r="H44" s="1791"/>
      <c r="I44" s="1792"/>
      <c r="J44" s="1792"/>
      <c r="K44" s="1793"/>
      <c r="M44" s="1456"/>
      <c r="N44" s="1457"/>
      <c r="O44" s="1501"/>
      <c r="P44" s="1736"/>
      <c r="Q44" s="1738"/>
    </row>
    <row r="45" spans="1:17" ht="13.5" customHeight="1" x14ac:dyDescent="0.2">
      <c r="H45" s="1801" t="s">
        <v>2116</v>
      </c>
      <c r="I45" s="1802"/>
      <c r="J45" s="1802"/>
      <c r="K45" s="1803"/>
    </row>
    <row r="46" spans="1:17" ht="14.25" customHeight="1" x14ac:dyDescent="0.2">
      <c r="H46" s="1800" t="s">
        <v>2039</v>
      </c>
      <c r="I46" s="1798"/>
      <c r="J46" s="1798"/>
      <c r="K46" s="1799"/>
    </row>
    <row r="47" spans="1:17" ht="14.25" customHeight="1" x14ac:dyDescent="0.2">
      <c r="H47" s="1797" t="s">
        <v>2115</v>
      </c>
      <c r="I47" s="1798"/>
      <c r="J47" s="1798"/>
      <c r="K47" s="1799"/>
    </row>
    <row r="48" spans="1:17" ht="14.25" customHeight="1" x14ac:dyDescent="0.2">
      <c r="H48" s="1797"/>
      <c r="I48" s="1798"/>
      <c r="J48" s="1798"/>
      <c r="K48" s="1799"/>
    </row>
    <row r="49" spans="1:19" ht="14.25" customHeight="1" thickBot="1" x14ac:dyDescent="0.25">
      <c r="H49" s="1794" t="s">
        <v>2112</v>
      </c>
      <c r="I49" s="1795"/>
      <c r="J49" s="1795"/>
      <c r="K49" s="1796"/>
    </row>
    <row r="50" spans="1:19" ht="14.25" customHeight="1" thickBot="1" x14ac:dyDescent="0.25"/>
    <row r="51" spans="1:19" ht="14.25" customHeight="1" thickBot="1" x14ac:dyDescent="0.25">
      <c r="A51" s="699" t="s">
        <v>2077</v>
      </c>
      <c r="B51" s="697"/>
      <c r="C51" s="697"/>
      <c r="D51" s="697"/>
      <c r="E51" s="697"/>
      <c r="F51" s="697"/>
      <c r="G51" s="697"/>
      <c r="H51" s="697"/>
      <c r="I51" s="697"/>
      <c r="J51" s="697"/>
      <c r="K51" s="697"/>
      <c r="L51" s="697"/>
      <c r="R51" s="1081" t="s">
        <v>2085</v>
      </c>
      <c r="S51" s="1082"/>
    </row>
    <row r="52" spans="1:19" ht="14.25" customHeight="1" thickBot="1" x14ac:dyDescent="0.25">
      <c r="A52" s="701"/>
      <c r="B52" s="698"/>
      <c r="C52" s="698"/>
      <c r="D52" s="698"/>
      <c r="E52" s="698"/>
      <c r="F52" s="698"/>
      <c r="G52" s="698"/>
      <c r="H52" s="698"/>
      <c r="I52" s="698"/>
      <c r="J52" s="698"/>
      <c r="K52" s="698"/>
      <c r="L52" s="698"/>
      <c r="M52" s="697"/>
      <c r="N52" s="697"/>
      <c r="O52" s="697"/>
      <c r="P52" s="697"/>
      <c r="Q52" s="700"/>
      <c r="R52" s="1081"/>
      <c r="S52" s="1082"/>
    </row>
    <row r="53" spans="1:19" ht="21.75" customHeight="1" thickBot="1" x14ac:dyDescent="0.3">
      <c r="A53" s="1105" t="s">
        <v>1851</v>
      </c>
      <c r="B53" s="1498"/>
      <c r="C53" s="1498"/>
      <c r="D53" s="1498"/>
      <c r="E53" s="1498"/>
      <c r="F53" s="1499"/>
      <c r="G53" s="1696" t="s">
        <v>2118</v>
      </c>
      <c r="H53" s="1731"/>
      <c r="I53" s="1731"/>
      <c r="J53" s="1731"/>
      <c r="K53" s="1731"/>
      <c r="L53" s="1732"/>
      <c r="M53" s="698"/>
      <c r="N53" s="698"/>
      <c r="O53" s="698"/>
      <c r="P53" s="698"/>
      <c r="Q53" s="702"/>
      <c r="R53" s="1081" t="s">
        <v>2096</v>
      </c>
      <c r="S53" s="1082"/>
    </row>
    <row r="54" spans="1:19" ht="14.25" customHeight="1" thickBot="1" x14ac:dyDescent="0.25">
      <c r="A54" s="1500"/>
      <c r="B54" s="1501"/>
      <c r="C54" s="1501"/>
      <c r="D54" s="1501"/>
      <c r="E54" s="1501"/>
      <c r="F54" s="1502"/>
      <c r="M54" s="1105" t="s">
        <v>1775</v>
      </c>
      <c r="N54" s="1498"/>
      <c r="O54" s="1498"/>
      <c r="P54" s="1498"/>
      <c r="Q54" s="1499"/>
      <c r="R54" s="1081"/>
      <c r="S54" s="1082"/>
    </row>
    <row r="55" spans="1:19" ht="14.25" customHeight="1" thickBot="1" x14ac:dyDescent="0.25">
      <c r="A55" s="565" t="s">
        <v>217</v>
      </c>
      <c r="B55" s="566" t="s">
        <v>163</v>
      </c>
      <c r="C55" s="567" t="s">
        <v>162</v>
      </c>
      <c r="D55" s="566" t="s">
        <v>161</v>
      </c>
      <c r="E55" s="566" t="s">
        <v>160</v>
      </c>
      <c r="F55" s="568" t="s">
        <v>157</v>
      </c>
      <c r="H55" s="1083" t="s">
        <v>2101</v>
      </c>
      <c r="I55" s="1106"/>
      <c r="J55" s="1106"/>
      <c r="K55" s="1107"/>
      <c r="M55" s="1500"/>
      <c r="N55" s="1501"/>
      <c r="O55" s="1501"/>
      <c r="P55" s="1501"/>
      <c r="Q55" s="1502"/>
    </row>
    <row r="56" spans="1:19" ht="14.25" customHeight="1" thickBot="1" x14ac:dyDescent="0.25">
      <c r="A56" s="569" t="s">
        <v>2012</v>
      </c>
      <c r="B56" s="570" t="s">
        <v>1778</v>
      </c>
      <c r="C56" s="615" t="s">
        <v>194</v>
      </c>
      <c r="D56" s="572" t="s">
        <v>154</v>
      </c>
      <c r="E56" s="573"/>
      <c r="F56" s="574" t="s">
        <v>1517</v>
      </c>
      <c r="H56" s="1711"/>
      <c r="I56" s="1712"/>
      <c r="J56" s="1712"/>
      <c r="K56" s="1713"/>
      <c r="M56" s="565" t="s">
        <v>1777</v>
      </c>
      <c r="N56" s="567" t="s">
        <v>160</v>
      </c>
      <c r="O56" s="567" t="s">
        <v>159</v>
      </c>
      <c r="P56" s="567" t="s">
        <v>158</v>
      </c>
      <c r="Q56" s="594" t="s">
        <v>147</v>
      </c>
    </row>
    <row r="57" spans="1:19" ht="14.25" customHeight="1" x14ac:dyDescent="0.2">
      <c r="A57" s="616" t="s">
        <v>2013</v>
      </c>
      <c r="B57" s="230" t="s">
        <v>210</v>
      </c>
      <c r="C57" s="237" t="s">
        <v>194</v>
      </c>
      <c r="D57" s="232" t="s">
        <v>154</v>
      </c>
      <c r="E57" s="233"/>
      <c r="F57" s="576" t="s">
        <v>1805</v>
      </c>
      <c r="H57" s="1886" t="str">
        <f>H7</f>
        <v>LFMN 181930Z 00000KT CAVOK 21/18 Q1021 NOSIG=</v>
      </c>
      <c r="I57" s="1887"/>
      <c r="J57" s="1887"/>
      <c r="K57" s="1888"/>
      <c r="M57" s="569" t="s">
        <v>1779</v>
      </c>
      <c r="N57" s="595"/>
      <c r="O57" s="1785" t="s">
        <v>1780</v>
      </c>
      <c r="P57" s="596" t="s">
        <v>1781</v>
      </c>
      <c r="Q57" s="597"/>
    </row>
    <row r="58" spans="1:19" ht="14.25" customHeight="1" thickBot="1" x14ac:dyDescent="0.25">
      <c r="A58" s="575" t="s">
        <v>2014</v>
      </c>
      <c r="B58" s="230" t="s">
        <v>1788</v>
      </c>
      <c r="C58" s="237" t="s">
        <v>155</v>
      </c>
      <c r="D58" s="232" t="s">
        <v>154</v>
      </c>
      <c r="E58" s="233"/>
      <c r="F58" s="576"/>
      <c r="H58" s="1889"/>
      <c r="I58" s="1890"/>
      <c r="J58" s="1890"/>
      <c r="K58" s="1891"/>
      <c r="M58" s="575" t="s">
        <v>1786</v>
      </c>
      <c r="N58" s="235"/>
      <c r="O58" s="1786"/>
      <c r="P58" s="236" t="s">
        <v>1787</v>
      </c>
      <c r="Q58" s="598"/>
    </row>
    <row r="59" spans="1:19" ht="14.25" customHeight="1" thickBot="1" x14ac:dyDescent="0.25">
      <c r="A59" s="575" t="s">
        <v>2015</v>
      </c>
      <c r="B59" s="242" t="s">
        <v>1778</v>
      </c>
      <c r="C59" s="237" t="s">
        <v>194</v>
      </c>
      <c r="D59" s="232" t="s">
        <v>154</v>
      </c>
      <c r="E59" s="235"/>
      <c r="F59" s="576" t="s">
        <v>1517</v>
      </c>
      <c r="M59" s="575" t="s">
        <v>2160</v>
      </c>
      <c r="N59" s="235"/>
      <c r="O59" s="1786"/>
      <c r="P59" s="236" t="s">
        <v>2161</v>
      </c>
      <c r="Q59" s="598"/>
    </row>
    <row r="60" spans="1:19" ht="14.25" customHeight="1" thickBot="1" x14ac:dyDescent="0.25">
      <c r="A60" s="575" t="s">
        <v>2016</v>
      </c>
      <c r="B60" s="242" t="s">
        <v>1797</v>
      </c>
      <c r="C60" s="237" t="s">
        <v>155</v>
      </c>
      <c r="D60" s="232" t="s">
        <v>1798</v>
      </c>
      <c r="E60" s="235"/>
      <c r="F60" s="576" t="s">
        <v>1799</v>
      </c>
      <c r="H60" s="671" t="s">
        <v>170</v>
      </c>
      <c r="I60" s="1804" t="s">
        <v>169</v>
      </c>
      <c r="J60" s="1805"/>
      <c r="K60" s="672" t="s">
        <v>168</v>
      </c>
      <c r="M60" s="575" t="s">
        <v>1791</v>
      </c>
      <c r="N60" s="235"/>
      <c r="O60" s="1786"/>
      <c r="P60" s="236" t="s">
        <v>1792</v>
      </c>
      <c r="Q60" s="598"/>
    </row>
    <row r="61" spans="1:19" ht="14.25" customHeight="1" x14ac:dyDescent="0.2">
      <c r="A61" s="575" t="s">
        <v>2017</v>
      </c>
      <c r="B61" s="242" t="s">
        <v>176</v>
      </c>
      <c r="C61" s="237" t="s">
        <v>155</v>
      </c>
      <c r="D61" s="232" t="s">
        <v>196</v>
      </c>
      <c r="E61" s="235"/>
      <c r="F61" s="576" t="s">
        <v>1799</v>
      </c>
      <c r="H61" s="673" t="s">
        <v>61</v>
      </c>
      <c r="I61" s="1733" t="s">
        <v>1530</v>
      </c>
      <c r="J61" s="1733"/>
      <c r="K61" s="674" t="str">
        <f>K11</f>
        <v>134.475</v>
      </c>
      <c r="M61" s="575" t="s">
        <v>1795</v>
      </c>
      <c r="N61" s="235"/>
      <c r="O61" s="1787"/>
      <c r="P61" s="236" t="s">
        <v>1796</v>
      </c>
      <c r="Q61" s="598"/>
    </row>
    <row r="62" spans="1:19" ht="14.25" customHeight="1" x14ac:dyDescent="0.2">
      <c r="A62" s="575" t="s">
        <v>2018</v>
      </c>
      <c r="B62" s="242" t="s">
        <v>1778</v>
      </c>
      <c r="C62" s="237" t="s">
        <v>194</v>
      </c>
      <c r="D62" s="232" t="s">
        <v>2019</v>
      </c>
      <c r="E62" s="235"/>
      <c r="F62" s="576" t="s">
        <v>1517</v>
      </c>
      <c r="H62" s="675" t="s">
        <v>2139</v>
      </c>
      <c r="I62" s="1807" t="s">
        <v>2137</v>
      </c>
      <c r="J62" s="1808"/>
      <c r="K62" s="676" t="str">
        <f t="shared" ref="K62:K65" si="0">K12</f>
        <v>130.830</v>
      </c>
      <c r="M62" s="575" t="s">
        <v>1800</v>
      </c>
      <c r="N62" s="235"/>
      <c r="O62" s="1752" t="s">
        <v>1801</v>
      </c>
      <c r="P62" s="236" t="s">
        <v>1802</v>
      </c>
      <c r="Q62" s="598"/>
    </row>
    <row r="63" spans="1:19" ht="14.25" customHeight="1" x14ac:dyDescent="0.2">
      <c r="A63" s="575" t="s">
        <v>2020</v>
      </c>
      <c r="B63" s="242" t="s">
        <v>1778</v>
      </c>
      <c r="C63" s="237" t="s">
        <v>194</v>
      </c>
      <c r="D63" s="232" t="s">
        <v>154</v>
      </c>
      <c r="E63" s="235"/>
      <c r="F63" s="576" t="s">
        <v>1517</v>
      </c>
      <c r="H63" s="677" t="s">
        <v>1783</v>
      </c>
      <c r="I63" s="1807" t="s">
        <v>1784</v>
      </c>
      <c r="J63" s="1807"/>
      <c r="K63" s="676" t="str">
        <f t="shared" si="0"/>
        <v>118.700</v>
      </c>
      <c r="M63" s="575" t="s">
        <v>1803</v>
      </c>
      <c r="N63" s="235"/>
      <c r="O63" s="1753"/>
      <c r="P63" s="236" t="s">
        <v>1802</v>
      </c>
      <c r="Q63" s="598"/>
    </row>
    <row r="64" spans="1:19" ht="14.25" customHeight="1" x14ac:dyDescent="0.2">
      <c r="A64" s="575" t="s">
        <v>2021</v>
      </c>
      <c r="B64" s="242" t="s">
        <v>210</v>
      </c>
      <c r="C64" s="237" t="s">
        <v>194</v>
      </c>
      <c r="D64" s="232" t="s">
        <v>154</v>
      </c>
      <c r="E64" s="235"/>
      <c r="F64" s="576" t="s">
        <v>1805</v>
      </c>
      <c r="H64" s="677" t="s">
        <v>1789</v>
      </c>
      <c r="I64" s="1807" t="s">
        <v>1790</v>
      </c>
      <c r="J64" s="1807"/>
      <c r="K64" s="676" t="str">
        <f t="shared" si="0"/>
        <v>121.705</v>
      </c>
      <c r="M64" s="575" t="s">
        <v>1804</v>
      </c>
      <c r="N64" s="235"/>
      <c r="O64" s="1753"/>
      <c r="P64" s="236" t="s">
        <v>1802</v>
      </c>
      <c r="Q64" s="598"/>
    </row>
    <row r="65" spans="1:17" ht="14.25" customHeight="1" thickBot="1" x14ac:dyDescent="0.25">
      <c r="A65" s="575" t="s">
        <v>2022</v>
      </c>
      <c r="B65" s="242" t="s">
        <v>1797</v>
      </c>
      <c r="C65" s="237" t="s">
        <v>165</v>
      </c>
      <c r="D65" s="232" t="s">
        <v>1798</v>
      </c>
      <c r="E65" s="235"/>
      <c r="F65" s="576" t="s">
        <v>1807</v>
      </c>
      <c r="H65" s="678" t="s">
        <v>1793</v>
      </c>
      <c r="I65" s="1806" t="s">
        <v>1794</v>
      </c>
      <c r="J65" s="1806"/>
      <c r="K65" s="679" t="str">
        <f t="shared" si="0"/>
        <v>121.780</v>
      </c>
      <c r="M65" s="575" t="s">
        <v>1806</v>
      </c>
      <c r="N65" s="235"/>
      <c r="O65" s="1753"/>
      <c r="P65" s="236" t="s">
        <v>198</v>
      </c>
      <c r="Q65" s="598"/>
    </row>
    <row r="66" spans="1:17" ht="14.25" customHeight="1" thickBot="1" x14ac:dyDescent="0.25">
      <c r="A66" s="575" t="s">
        <v>2023</v>
      </c>
      <c r="B66" s="242" t="s">
        <v>176</v>
      </c>
      <c r="C66" s="237" t="s">
        <v>165</v>
      </c>
      <c r="D66" s="232" t="s">
        <v>196</v>
      </c>
      <c r="E66" s="235"/>
      <c r="F66" s="576" t="s">
        <v>1807</v>
      </c>
      <c r="M66" s="580" t="s">
        <v>1809</v>
      </c>
      <c r="N66" s="584"/>
      <c r="O66" s="1754"/>
      <c r="P66" s="599" t="s">
        <v>1810</v>
      </c>
      <c r="Q66" s="600"/>
    </row>
    <row r="67" spans="1:17" ht="14.25" customHeight="1" thickBot="1" x14ac:dyDescent="0.25">
      <c r="A67" s="575" t="s">
        <v>2024</v>
      </c>
      <c r="B67" s="242" t="s">
        <v>1797</v>
      </c>
      <c r="C67" s="237" t="s">
        <v>155</v>
      </c>
      <c r="D67" s="232" t="s">
        <v>1798</v>
      </c>
      <c r="E67" s="235"/>
      <c r="F67" s="576"/>
      <c r="H67" s="1105" t="s">
        <v>166</v>
      </c>
      <c r="I67" s="1106"/>
      <c r="J67" s="1106"/>
      <c r="K67" s="1107"/>
    </row>
    <row r="68" spans="1:17" ht="14.25" customHeight="1" thickBot="1" x14ac:dyDescent="0.25">
      <c r="A68" s="575" t="s">
        <v>2025</v>
      </c>
      <c r="B68" s="242" t="s">
        <v>176</v>
      </c>
      <c r="C68" s="237" t="s">
        <v>155</v>
      </c>
      <c r="D68" s="232" t="s">
        <v>196</v>
      </c>
      <c r="E68" s="235"/>
      <c r="F68" s="576"/>
      <c r="H68" s="1711"/>
      <c r="I68" s="1712"/>
      <c r="J68" s="1712"/>
      <c r="K68" s="1713"/>
      <c r="M68" s="1105" t="s">
        <v>1852</v>
      </c>
      <c r="N68" s="1106"/>
      <c r="O68" s="1106"/>
      <c r="P68" s="1106"/>
      <c r="Q68" s="1107"/>
    </row>
    <row r="69" spans="1:17" ht="14.25" customHeight="1" thickBot="1" x14ac:dyDescent="0.3">
      <c r="A69" s="575" t="s">
        <v>2026</v>
      </c>
      <c r="B69" s="242" t="s">
        <v>1778</v>
      </c>
      <c r="C69" s="237" t="s">
        <v>194</v>
      </c>
      <c r="D69" s="232" t="s">
        <v>154</v>
      </c>
      <c r="E69" s="235"/>
      <c r="F69" s="576" t="s">
        <v>1517</v>
      </c>
      <c r="H69" s="617" t="s">
        <v>164</v>
      </c>
      <c r="I69" s="618"/>
      <c r="J69" s="618"/>
      <c r="K69" s="619"/>
      <c r="M69" s="1711"/>
      <c r="N69" s="1712"/>
      <c r="O69" s="1712"/>
      <c r="P69" s="1712"/>
      <c r="Q69" s="1713"/>
    </row>
    <row r="70" spans="1:17" ht="14.25" customHeight="1" thickBot="1" x14ac:dyDescent="0.25">
      <c r="A70" s="575" t="s">
        <v>2027</v>
      </c>
      <c r="B70" s="242" t="s">
        <v>210</v>
      </c>
      <c r="C70" s="237" t="s">
        <v>194</v>
      </c>
      <c r="D70" s="232" t="s">
        <v>154</v>
      </c>
      <c r="E70" s="235"/>
      <c r="F70" s="576" t="s">
        <v>1805</v>
      </c>
      <c r="H70" s="620" t="s">
        <v>1808</v>
      </c>
      <c r="K70" s="621"/>
      <c r="M70" s="601" t="s">
        <v>151</v>
      </c>
      <c r="N70" s="567" t="s">
        <v>150</v>
      </c>
      <c r="O70" s="567" t="s">
        <v>149</v>
      </c>
      <c r="P70" s="567" t="s">
        <v>148</v>
      </c>
      <c r="Q70" s="594" t="s">
        <v>147</v>
      </c>
    </row>
    <row r="71" spans="1:17" ht="15" customHeight="1" x14ac:dyDescent="0.2">
      <c r="A71" s="575" t="s">
        <v>2028</v>
      </c>
      <c r="B71" s="242" t="s">
        <v>1778</v>
      </c>
      <c r="C71" s="237" t="s">
        <v>155</v>
      </c>
      <c r="D71" s="232" t="s">
        <v>154</v>
      </c>
      <c r="E71" s="235"/>
      <c r="F71" s="576" t="s">
        <v>1547</v>
      </c>
      <c r="H71" s="620" t="s">
        <v>1811</v>
      </c>
      <c r="K71" s="621"/>
      <c r="M71" s="634" t="s">
        <v>214</v>
      </c>
      <c r="N71" s="635" t="s">
        <v>2078</v>
      </c>
      <c r="O71" s="636" t="s">
        <v>201</v>
      </c>
      <c r="P71" s="637" t="s">
        <v>226</v>
      </c>
      <c r="Q71" s="638" t="s">
        <v>1853</v>
      </c>
    </row>
    <row r="72" spans="1:17" ht="15.75" customHeight="1" x14ac:dyDescent="0.2">
      <c r="A72" s="575" t="s">
        <v>2029</v>
      </c>
      <c r="B72" s="242" t="s">
        <v>1797</v>
      </c>
      <c r="C72" s="231" t="s">
        <v>194</v>
      </c>
      <c r="D72" s="232" t="s">
        <v>1798</v>
      </c>
      <c r="E72" s="235"/>
      <c r="F72" s="576" t="s">
        <v>1517</v>
      </c>
      <c r="H72" s="622" t="s">
        <v>1812</v>
      </c>
      <c r="K72" s="621"/>
      <c r="M72" s="639" t="s">
        <v>214</v>
      </c>
      <c r="N72" s="255" t="s">
        <v>1854</v>
      </c>
      <c r="O72" s="256" t="s">
        <v>201</v>
      </c>
      <c r="P72" s="257" t="s">
        <v>1855</v>
      </c>
      <c r="Q72" s="640" t="s">
        <v>1856</v>
      </c>
    </row>
    <row r="73" spans="1:17" ht="14.25" customHeight="1" thickBot="1" x14ac:dyDescent="0.25">
      <c r="A73" s="575" t="s">
        <v>2030</v>
      </c>
      <c r="B73" s="242" t="s">
        <v>1797</v>
      </c>
      <c r="C73" s="237" t="s">
        <v>165</v>
      </c>
      <c r="D73" s="232" t="s">
        <v>1798</v>
      </c>
      <c r="E73" s="235"/>
      <c r="F73" s="576" t="s">
        <v>1816</v>
      </c>
      <c r="H73" s="623" t="s">
        <v>1813</v>
      </c>
      <c r="I73" s="283"/>
      <c r="J73" s="283"/>
      <c r="K73" s="624"/>
      <c r="M73" s="641" t="s">
        <v>214</v>
      </c>
      <c r="N73" s="642" t="s">
        <v>1857</v>
      </c>
      <c r="O73" s="643" t="s">
        <v>201</v>
      </c>
      <c r="P73" s="644" t="s">
        <v>1858</v>
      </c>
      <c r="Q73" s="645" t="s">
        <v>1859</v>
      </c>
    </row>
    <row r="74" spans="1:17" ht="14.25" customHeight="1" thickBot="1" x14ac:dyDescent="0.3">
      <c r="A74" s="575" t="s">
        <v>2031</v>
      </c>
      <c r="B74" s="242" t="s">
        <v>176</v>
      </c>
      <c r="C74" s="237" t="s">
        <v>165</v>
      </c>
      <c r="D74" s="232" t="s">
        <v>196</v>
      </c>
      <c r="E74" s="235"/>
      <c r="F74" s="579" t="s">
        <v>1816</v>
      </c>
      <c r="H74" s="625" t="s">
        <v>156</v>
      </c>
      <c r="I74" s="284"/>
      <c r="J74" s="284"/>
      <c r="K74" s="626"/>
    </row>
    <row r="75" spans="1:17" ht="14.25" customHeight="1" x14ac:dyDescent="0.2">
      <c r="A75" s="575" t="s">
        <v>2032</v>
      </c>
      <c r="B75" s="242" t="s">
        <v>1797</v>
      </c>
      <c r="C75" s="237" t="s">
        <v>155</v>
      </c>
      <c r="D75" s="232" t="s">
        <v>1798</v>
      </c>
      <c r="E75" s="235"/>
      <c r="F75" s="576"/>
      <c r="H75" s="627" t="s">
        <v>1814</v>
      </c>
      <c r="K75" s="621"/>
      <c r="M75" s="1105" t="s">
        <v>209</v>
      </c>
      <c r="N75" s="1106"/>
      <c r="O75" s="1106"/>
      <c r="P75" s="1106"/>
      <c r="Q75" s="1107"/>
    </row>
    <row r="76" spans="1:17" ht="14.25" customHeight="1" thickBot="1" x14ac:dyDescent="0.25">
      <c r="A76" s="575" t="s">
        <v>2033</v>
      </c>
      <c r="B76" s="242" t="s">
        <v>176</v>
      </c>
      <c r="C76" s="237" t="s">
        <v>155</v>
      </c>
      <c r="D76" s="232" t="s">
        <v>196</v>
      </c>
      <c r="E76" s="235"/>
      <c r="F76" s="576"/>
      <c r="H76" s="628" t="s">
        <v>1815</v>
      </c>
      <c r="I76" s="629"/>
      <c r="J76" s="629"/>
      <c r="K76" s="630"/>
      <c r="M76" s="1711"/>
      <c r="N76" s="1712"/>
      <c r="O76" s="1712"/>
      <c r="P76" s="1712"/>
      <c r="Q76" s="1713"/>
    </row>
    <row r="77" spans="1:17" ht="14.25" customHeight="1" thickBot="1" x14ac:dyDescent="0.25">
      <c r="A77" s="575" t="s">
        <v>2034</v>
      </c>
      <c r="B77" s="242" t="s">
        <v>1797</v>
      </c>
      <c r="C77" s="237" t="s">
        <v>194</v>
      </c>
      <c r="D77" s="232" t="s">
        <v>1798</v>
      </c>
      <c r="E77" s="235"/>
      <c r="F77" s="576" t="s">
        <v>1517</v>
      </c>
      <c r="M77" s="1812" t="s">
        <v>208</v>
      </c>
      <c r="N77" s="1813"/>
      <c r="O77" s="1816" t="s">
        <v>207</v>
      </c>
      <c r="P77" s="1817"/>
      <c r="Q77" s="1820" t="s">
        <v>206</v>
      </c>
    </row>
    <row r="78" spans="1:17" ht="14.25" customHeight="1" thickBot="1" x14ac:dyDescent="0.25">
      <c r="A78" s="575" t="s">
        <v>2035</v>
      </c>
      <c r="B78" s="242" t="s">
        <v>176</v>
      </c>
      <c r="C78" s="237" t="s">
        <v>194</v>
      </c>
      <c r="D78" s="232" t="s">
        <v>196</v>
      </c>
      <c r="E78" s="235"/>
      <c r="F78" s="576" t="s">
        <v>1517</v>
      </c>
      <c r="H78" s="1105" t="s">
        <v>178</v>
      </c>
      <c r="I78" s="1106"/>
      <c r="J78" s="1106"/>
      <c r="K78" s="1107"/>
      <c r="M78" s="1814"/>
      <c r="N78" s="1815"/>
      <c r="O78" s="1818"/>
      <c r="P78" s="1819"/>
      <c r="Q78" s="1821"/>
    </row>
    <row r="79" spans="1:17" ht="14.25" customHeight="1" thickBot="1" x14ac:dyDescent="0.25">
      <c r="A79" s="575" t="s">
        <v>2036</v>
      </c>
      <c r="B79" s="242" t="s">
        <v>1797</v>
      </c>
      <c r="C79" s="237" t="s">
        <v>155</v>
      </c>
      <c r="D79" s="232" t="s">
        <v>1798</v>
      </c>
      <c r="E79" s="235"/>
      <c r="F79" s="576"/>
      <c r="H79" s="1711"/>
      <c r="I79" s="1712"/>
      <c r="J79" s="1712"/>
      <c r="K79" s="1713"/>
      <c r="M79" s="1834" t="s">
        <v>2073</v>
      </c>
      <c r="N79" s="1835"/>
      <c r="O79" s="1522" t="s">
        <v>1843</v>
      </c>
      <c r="P79" s="1841"/>
      <c r="Q79" s="1523" t="s">
        <v>1844</v>
      </c>
    </row>
    <row r="80" spans="1:17" ht="14.25" customHeight="1" thickBot="1" x14ac:dyDescent="0.25">
      <c r="A80" s="580" t="s">
        <v>2037</v>
      </c>
      <c r="B80" s="581" t="s">
        <v>176</v>
      </c>
      <c r="C80" s="582" t="s">
        <v>155</v>
      </c>
      <c r="D80" s="583" t="s">
        <v>196</v>
      </c>
      <c r="E80" s="584"/>
      <c r="F80" s="585"/>
      <c r="H80" s="1845" t="s">
        <v>1817</v>
      </c>
      <c r="I80" s="1846"/>
      <c r="J80" s="1846"/>
      <c r="K80" s="1847"/>
      <c r="M80" s="1832"/>
      <c r="N80" s="1833"/>
      <c r="O80" s="1839"/>
      <c r="P80" s="1840"/>
      <c r="Q80" s="1844"/>
    </row>
    <row r="81" spans="1:17" ht="14.25" customHeight="1" thickBot="1" x14ac:dyDescent="0.25">
      <c r="H81" s="1848"/>
      <c r="I81" s="1849"/>
      <c r="J81" s="1849"/>
      <c r="K81" s="1850"/>
      <c r="M81" s="1824" t="s">
        <v>2074</v>
      </c>
      <c r="N81" s="1825"/>
      <c r="O81" s="1515" t="s">
        <v>1845</v>
      </c>
      <c r="P81" s="1836"/>
      <c r="Q81" s="1842" t="s">
        <v>1846</v>
      </c>
    </row>
    <row r="82" spans="1:17" ht="14.25" customHeight="1" x14ac:dyDescent="0.2">
      <c r="A82" s="1105" t="s">
        <v>2051</v>
      </c>
      <c r="B82" s="1106"/>
      <c r="C82" s="1106"/>
      <c r="D82" s="1106"/>
      <c r="E82" s="1106"/>
      <c r="F82" s="1107"/>
      <c r="H82" s="1769" t="s">
        <v>1818</v>
      </c>
      <c r="I82" s="1770"/>
      <c r="J82" s="1770"/>
      <c r="K82" s="1771"/>
      <c r="M82" s="1832"/>
      <c r="N82" s="1833"/>
      <c r="O82" s="1839"/>
      <c r="P82" s="1840"/>
      <c r="Q82" s="1844"/>
    </row>
    <row r="83" spans="1:17" ht="14.25" customHeight="1" thickBot="1" x14ac:dyDescent="0.25">
      <c r="A83" s="1711"/>
      <c r="B83" s="1712"/>
      <c r="C83" s="1712"/>
      <c r="D83" s="1712"/>
      <c r="E83" s="1712"/>
      <c r="F83" s="1713"/>
      <c r="H83" s="1769" t="s">
        <v>2072</v>
      </c>
      <c r="I83" s="1770"/>
      <c r="J83" s="1770"/>
      <c r="K83" s="1771"/>
      <c r="M83" s="1828" t="s">
        <v>2075</v>
      </c>
      <c r="N83" s="1829"/>
      <c r="O83" s="1515" t="s">
        <v>1847</v>
      </c>
      <c r="P83" s="1836"/>
      <c r="Q83" s="1842" t="s">
        <v>1848</v>
      </c>
    </row>
    <row r="84" spans="1:17" ht="15.75" customHeight="1" x14ac:dyDescent="0.2">
      <c r="A84" s="1714" t="s">
        <v>2069</v>
      </c>
      <c r="B84" s="1715"/>
      <c r="C84" s="1715"/>
      <c r="D84" s="1715"/>
      <c r="E84" s="1715"/>
      <c r="F84" s="1716"/>
      <c r="H84" s="631"/>
      <c r="I84" s="632"/>
      <c r="J84" s="632"/>
      <c r="K84" s="633"/>
      <c r="M84" s="1830"/>
      <c r="N84" s="1831"/>
      <c r="O84" s="1839"/>
      <c r="P84" s="1840"/>
      <c r="Q84" s="1844"/>
    </row>
    <row r="85" spans="1:17" ht="15.75" customHeight="1" x14ac:dyDescent="0.2">
      <c r="A85" s="1717"/>
      <c r="B85" s="855"/>
      <c r="C85" s="855"/>
      <c r="D85" s="855"/>
      <c r="E85" s="855"/>
      <c r="F85" s="1718"/>
      <c r="H85" s="1851" t="s">
        <v>1819</v>
      </c>
      <c r="I85" s="1852"/>
      <c r="J85" s="1852"/>
      <c r="K85" s="1853"/>
      <c r="M85" s="1824" t="s">
        <v>2076</v>
      </c>
      <c r="N85" s="1825"/>
      <c r="O85" s="1515" t="s">
        <v>1849</v>
      </c>
      <c r="P85" s="1836"/>
      <c r="Q85" s="1842" t="s">
        <v>1850</v>
      </c>
    </row>
    <row r="86" spans="1:17" ht="14.25" customHeight="1" thickBot="1" x14ac:dyDescent="0.25">
      <c r="A86" s="1719"/>
      <c r="B86" s="1720"/>
      <c r="C86" s="1720"/>
      <c r="D86" s="1720"/>
      <c r="E86" s="1720"/>
      <c r="F86" s="1721"/>
      <c r="H86" s="1851" t="s">
        <v>1820</v>
      </c>
      <c r="I86" s="1852"/>
      <c r="J86" s="1852"/>
      <c r="K86" s="1853"/>
      <c r="M86" s="1826"/>
      <c r="N86" s="1827"/>
      <c r="O86" s="1837"/>
      <c r="P86" s="1838"/>
      <c r="Q86" s="1843"/>
    </row>
    <row r="87" spans="1:17" ht="14.25" customHeight="1" thickBot="1" x14ac:dyDescent="0.25">
      <c r="H87" s="1851" t="s">
        <v>1822</v>
      </c>
      <c r="I87" s="1852"/>
      <c r="J87" s="1852"/>
      <c r="K87" s="1853"/>
    </row>
    <row r="88" spans="1:17" ht="14.25" customHeight="1" x14ac:dyDescent="0.2">
      <c r="A88" s="1105" t="s">
        <v>1860</v>
      </c>
      <c r="B88" s="1106"/>
      <c r="C88" s="1106"/>
      <c r="D88" s="1106"/>
      <c r="E88" s="1106"/>
      <c r="F88" s="1107"/>
      <c r="H88" s="1851" t="s">
        <v>1824</v>
      </c>
      <c r="I88" s="1852"/>
      <c r="J88" s="1852"/>
      <c r="K88" s="1853"/>
    </row>
    <row r="89" spans="1:17" ht="14.25" customHeight="1" thickBot="1" x14ac:dyDescent="0.25">
      <c r="A89" s="1711"/>
      <c r="B89" s="1712"/>
      <c r="C89" s="1712"/>
      <c r="D89" s="1712"/>
      <c r="E89" s="1712"/>
      <c r="F89" s="1713"/>
      <c r="H89" s="1871" t="s">
        <v>1825</v>
      </c>
      <c r="I89" s="1872"/>
      <c r="J89" s="1872"/>
      <c r="K89" s="1873"/>
    </row>
    <row r="90" spans="1:17" ht="13.5" customHeight="1" thickBot="1" x14ac:dyDescent="0.25">
      <c r="A90" s="1874" t="s">
        <v>1263</v>
      </c>
      <c r="B90" s="1875"/>
      <c r="C90" s="1876"/>
      <c r="D90" s="1877">
        <v>2963</v>
      </c>
      <c r="E90" s="1878"/>
      <c r="F90" s="1879"/>
    </row>
    <row r="91" spans="1:17" ht="13.5" customHeight="1" thickBot="1" x14ac:dyDescent="0.25">
      <c r="A91" s="1880" t="s">
        <v>1861</v>
      </c>
      <c r="B91" s="1881"/>
      <c r="C91" s="1882"/>
      <c r="D91" s="1883">
        <v>2114</v>
      </c>
      <c r="E91" s="1884"/>
      <c r="F91" s="1885"/>
      <c r="H91" s="1105" t="s">
        <v>1827</v>
      </c>
      <c r="I91" s="1106"/>
      <c r="J91" s="1106"/>
      <c r="K91" s="1107"/>
    </row>
    <row r="92" spans="1:17" ht="13.5" customHeight="1" thickBot="1" x14ac:dyDescent="0.25">
      <c r="H92" s="1711"/>
      <c r="I92" s="1712"/>
      <c r="J92" s="1712"/>
      <c r="K92" s="1713"/>
    </row>
    <row r="93" spans="1:17" ht="14.25" customHeight="1" x14ac:dyDescent="0.2">
      <c r="H93" s="1865" t="s">
        <v>1829</v>
      </c>
      <c r="I93" s="1866"/>
      <c r="J93" s="1866"/>
      <c r="K93" s="1867"/>
    </row>
    <row r="94" spans="1:17" ht="13.5" customHeight="1" x14ac:dyDescent="0.2">
      <c r="H94" s="1868"/>
      <c r="I94" s="1869"/>
      <c r="J94" s="1869"/>
      <c r="K94" s="1870"/>
    </row>
    <row r="95" spans="1:17" ht="14.25" customHeight="1" x14ac:dyDescent="0.25">
      <c r="H95" s="1862" t="s">
        <v>2114</v>
      </c>
      <c r="I95" s="1863"/>
      <c r="J95" s="1863"/>
      <c r="K95" s="1864"/>
    </row>
    <row r="96" spans="1:17" ht="13.5" customHeight="1" x14ac:dyDescent="0.25">
      <c r="H96" s="1859" t="s">
        <v>2039</v>
      </c>
      <c r="I96" s="1860"/>
      <c r="J96" s="1860"/>
      <c r="K96" s="1861"/>
    </row>
    <row r="97" spans="8:11" ht="14.25" customHeight="1" x14ac:dyDescent="0.2">
      <c r="H97" s="1797" t="s">
        <v>2113</v>
      </c>
      <c r="I97" s="1857"/>
      <c r="J97" s="1857"/>
      <c r="K97" s="1858"/>
    </row>
    <row r="98" spans="8:11" ht="13.5" customHeight="1" x14ac:dyDescent="0.2">
      <c r="H98" s="1800"/>
      <c r="I98" s="1857"/>
      <c r="J98" s="1857"/>
      <c r="K98" s="1858"/>
    </row>
    <row r="99" spans="8:11" ht="14.25" customHeight="1" thickBot="1" x14ac:dyDescent="0.25">
      <c r="H99" s="1854" t="s">
        <v>2112</v>
      </c>
      <c r="I99" s="1855"/>
      <c r="J99" s="1855"/>
      <c r="K99" s="1856"/>
    </row>
    <row r="100" spans="8:11" ht="13.5" customHeight="1" x14ac:dyDescent="0.2"/>
    <row r="101" spans="8:11" ht="14.25" customHeight="1" x14ac:dyDescent="0.2"/>
    <row r="102" spans="8:11" ht="14.25" customHeight="1" x14ac:dyDescent="0.2"/>
    <row r="103" spans="8:11" ht="14.25" customHeight="1" x14ac:dyDescent="0.2"/>
    <row r="104" spans="8:11" ht="14.25" customHeight="1" x14ac:dyDescent="0.2"/>
    <row r="105" spans="8:11" ht="14.25" customHeight="1" x14ac:dyDescent="0.2"/>
    <row r="106" spans="8:11" ht="14.25" customHeight="1" x14ac:dyDescent="0.2"/>
    <row r="107" spans="8:11" ht="14.25" customHeight="1" x14ac:dyDescent="0.2"/>
    <row r="108" spans="8:11" ht="14.25" customHeight="1" x14ac:dyDescent="0.2"/>
    <row r="109" spans="8:11" ht="14.25" customHeight="1" x14ac:dyDescent="0.2"/>
    <row r="110" spans="8:11" ht="14.25" customHeight="1" x14ac:dyDescent="0.2"/>
    <row r="111" spans="8:11" ht="14.25" customHeight="1" x14ac:dyDescent="0.2"/>
    <row r="112" spans="8:11"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sheetData>
  <mergeCells count="124">
    <mergeCell ref="A88:F89"/>
    <mergeCell ref="A90:C90"/>
    <mergeCell ref="D90:F90"/>
    <mergeCell ref="A91:C91"/>
    <mergeCell ref="D91:F91"/>
    <mergeCell ref="H5:K6"/>
    <mergeCell ref="H7:K8"/>
    <mergeCell ref="H55:K56"/>
    <mergeCell ref="H57:K58"/>
    <mergeCell ref="H91:K92"/>
    <mergeCell ref="H26:K26"/>
    <mergeCell ref="H25:K25"/>
    <mergeCell ref="H24:K24"/>
    <mergeCell ref="H23:K23"/>
    <mergeCell ref="H22:K22"/>
    <mergeCell ref="H21:K21"/>
    <mergeCell ref="H20:K20"/>
    <mergeCell ref="H17:K18"/>
    <mergeCell ref="H39:K39"/>
    <mergeCell ref="H38:K38"/>
    <mergeCell ref="H37:K37"/>
    <mergeCell ref="H36:K36"/>
    <mergeCell ref="H35:K35"/>
    <mergeCell ref="H30:K31"/>
    <mergeCell ref="H99:K99"/>
    <mergeCell ref="H97:K98"/>
    <mergeCell ref="H96:K96"/>
    <mergeCell ref="H95:K95"/>
    <mergeCell ref="H93:K94"/>
    <mergeCell ref="H86:K86"/>
    <mergeCell ref="H89:K89"/>
    <mergeCell ref="H88:K88"/>
    <mergeCell ref="H87:K87"/>
    <mergeCell ref="M75:Q76"/>
    <mergeCell ref="M77:N78"/>
    <mergeCell ref="O77:P78"/>
    <mergeCell ref="Q77:Q78"/>
    <mergeCell ref="D39:F39"/>
    <mergeCell ref="M85:N86"/>
    <mergeCell ref="M83:N84"/>
    <mergeCell ref="M81:N82"/>
    <mergeCell ref="M79:N80"/>
    <mergeCell ref="O85:P86"/>
    <mergeCell ref="O83:P84"/>
    <mergeCell ref="O81:P82"/>
    <mergeCell ref="O79:P80"/>
    <mergeCell ref="Q85:Q86"/>
    <mergeCell ref="Q83:Q84"/>
    <mergeCell ref="Q81:Q82"/>
    <mergeCell ref="Q79:Q80"/>
    <mergeCell ref="H78:K79"/>
    <mergeCell ref="H80:K81"/>
    <mergeCell ref="H82:K82"/>
    <mergeCell ref="H83:K83"/>
    <mergeCell ref="H85:K85"/>
    <mergeCell ref="M68:Q69"/>
    <mergeCell ref="H67:K68"/>
    <mergeCell ref="H41:K42"/>
    <mergeCell ref="H43:K44"/>
    <mergeCell ref="H49:K49"/>
    <mergeCell ref="H47:K48"/>
    <mergeCell ref="H46:K46"/>
    <mergeCell ref="H45:K45"/>
    <mergeCell ref="I60:J60"/>
    <mergeCell ref="I65:J65"/>
    <mergeCell ref="I64:J64"/>
    <mergeCell ref="I63:J63"/>
    <mergeCell ref="Q41:Q42"/>
    <mergeCell ref="I62:J62"/>
    <mergeCell ref="O57:O61"/>
    <mergeCell ref="O62:O66"/>
    <mergeCell ref="O41:P42"/>
    <mergeCell ref="A1:Q2"/>
    <mergeCell ref="A3:F4"/>
    <mergeCell ref="G3:L3"/>
    <mergeCell ref="M3:Q4"/>
    <mergeCell ref="I10:J10"/>
    <mergeCell ref="I11:J11"/>
    <mergeCell ref="I13:J13"/>
    <mergeCell ref="I14:J14"/>
    <mergeCell ref="O6:O10"/>
    <mergeCell ref="M41:N42"/>
    <mergeCell ref="H28:K29"/>
    <mergeCell ref="O37:P38"/>
    <mergeCell ref="O11:O15"/>
    <mergeCell ref="M18:Q19"/>
    <mergeCell ref="M33:Q34"/>
    <mergeCell ref="A31:F32"/>
    <mergeCell ref="I12:J12"/>
    <mergeCell ref="A33:F35"/>
    <mergeCell ref="A37:F38"/>
    <mergeCell ref="H32:K32"/>
    <mergeCell ref="H33:K33"/>
    <mergeCell ref="H34:K34"/>
    <mergeCell ref="O35:P36"/>
    <mergeCell ref="Q35:Q36"/>
    <mergeCell ref="D40:F40"/>
    <mergeCell ref="D41:F41"/>
    <mergeCell ref="D42:F42"/>
    <mergeCell ref="Q37:Q38"/>
    <mergeCell ref="A82:F83"/>
    <mergeCell ref="A84:F86"/>
    <mergeCell ref="R1:S2"/>
    <mergeCell ref="R3:S4"/>
    <mergeCell ref="R51:S52"/>
    <mergeCell ref="R53:S54"/>
    <mergeCell ref="M35:N36"/>
    <mergeCell ref="M37:N38"/>
    <mergeCell ref="H19:K19"/>
    <mergeCell ref="M43:N44"/>
    <mergeCell ref="A53:F54"/>
    <mergeCell ref="G53:L53"/>
    <mergeCell ref="M54:Q55"/>
    <mergeCell ref="I61:J61"/>
    <mergeCell ref="O43:P44"/>
    <mergeCell ref="Q43:Q44"/>
    <mergeCell ref="O39:P40"/>
    <mergeCell ref="Q39:Q40"/>
    <mergeCell ref="A39:C39"/>
    <mergeCell ref="A40:C40"/>
    <mergeCell ref="A41:C41"/>
    <mergeCell ref="A42:C42"/>
    <mergeCell ref="I15:J15"/>
    <mergeCell ref="M39:N40"/>
  </mergeCells>
  <phoneticPr fontId="66" type="noConversion"/>
  <hyperlinks>
    <hyperlink ref="R1:S2" location="Entete!A1" display="Retour Accueil" xr:uid="{BF884FE6-8B33-41C5-AD52-04018B4E6D38}"/>
    <hyperlink ref="R3:S4" location="LFMN!A87" display="Configuration 22" xr:uid="{DC00414A-323A-4851-98BE-A0F45576D79E}"/>
    <hyperlink ref="R51:S52" location="Entete!A1" display="Retour Accueil" xr:uid="{53C0A77A-08E0-487B-9FC1-3451589E518F}"/>
    <hyperlink ref="R53:S54" location="LFMN!A1" display="Configuration 04" xr:uid="{C7615F47-DD21-47FD-89B5-F265D8DBC7C9}"/>
  </hyperlinks>
  <printOptions horizontalCentered="1"/>
  <pageMargins left="0.23611111111111099" right="0.23611111111111099" top="0.74861111111111101" bottom="0.74861111111111101" header="0" footer="0"/>
  <pageSetup paperSize="9" orientation="landscape" r:id="rId1"/>
  <headerFooter>
    <oddHeader>&amp;CMémo CCR Marseille Sud&amp;RAIRAC 2013</oddHeader>
    <oddFooter>&amp;L© IVAO France -  FIR de Marseille</oddFooter>
  </headerFooter>
  <rowBreaks count="1" manualBreakCount="1">
    <brk id="5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66130-7463-499C-BAC3-F9815D181B1D}">
  <sheetPr>
    <tabColor rgb="FF9BBB59"/>
  </sheetPr>
  <dimension ref="A1:Z1000"/>
  <sheetViews>
    <sheetView showGridLines="0" workbookViewId="0">
      <selection activeCell="D39" sqref="D39"/>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28515625" style="98" customWidth="1"/>
    <col min="17" max="17" width="26.5703125" style="98" customWidth="1"/>
    <col min="18" max="26" width="12.85546875" style="98" customWidth="1"/>
    <col min="27" max="16384" width="14.42578125" style="98"/>
  </cols>
  <sheetData>
    <row r="1" spans="1:26" ht="13.5" customHeight="1" x14ac:dyDescent="0.2">
      <c r="A1" s="1315" t="s">
        <v>1512</v>
      </c>
      <c r="B1" s="1084"/>
      <c r="C1" s="1084"/>
      <c r="D1" s="1084"/>
      <c r="E1" s="1084"/>
      <c r="F1" s="1084"/>
      <c r="G1" s="1084"/>
      <c r="H1" s="1084"/>
      <c r="I1" s="1084"/>
      <c r="J1" s="1084"/>
      <c r="K1" s="1084"/>
      <c r="L1" s="1084"/>
      <c r="M1" s="1084"/>
      <c r="N1" s="1084"/>
      <c r="O1" s="1084"/>
      <c r="P1" s="1084"/>
      <c r="Q1" s="1085"/>
      <c r="R1" s="1081" t="s">
        <v>2085</v>
      </c>
      <c r="S1" s="1082"/>
      <c r="T1" s="161"/>
      <c r="U1" s="161"/>
      <c r="V1" s="161"/>
      <c r="W1" s="161"/>
      <c r="X1" s="161"/>
      <c r="Y1" s="161"/>
      <c r="Z1" s="161"/>
    </row>
    <row r="2" spans="1:26" ht="14.25" customHeight="1" thickBot="1" x14ac:dyDescent="0.25">
      <c r="A2" s="1086"/>
      <c r="B2" s="1087"/>
      <c r="C2" s="1087"/>
      <c r="D2" s="1087"/>
      <c r="E2" s="1087"/>
      <c r="F2" s="1087"/>
      <c r="G2" s="1087"/>
      <c r="H2" s="1087"/>
      <c r="I2" s="1087"/>
      <c r="J2" s="1087"/>
      <c r="K2" s="1087"/>
      <c r="L2" s="1087"/>
      <c r="M2" s="1087"/>
      <c r="N2" s="1087"/>
      <c r="O2" s="1087"/>
      <c r="P2" s="1087"/>
      <c r="Q2" s="1088"/>
      <c r="R2" s="1081"/>
      <c r="S2" s="1082"/>
      <c r="T2" s="161"/>
      <c r="U2" s="161"/>
      <c r="V2" s="161"/>
      <c r="W2" s="161"/>
      <c r="X2" s="161"/>
      <c r="Y2" s="161"/>
      <c r="Z2" s="161"/>
    </row>
    <row r="3" spans="1:26" ht="18.75" customHeight="1" thickBot="1" x14ac:dyDescent="0.25">
      <c r="A3" s="1083" t="s">
        <v>172</v>
      </c>
      <c r="B3" s="1084"/>
      <c r="C3" s="1084"/>
      <c r="D3" s="1084"/>
      <c r="E3" s="1084"/>
      <c r="F3" s="1085"/>
      <c r="G3" s="1316" t="s">
        <v>2119</v>
      </c>
      <c r="H3" s="1093"/>
      <c r="I3" s="1093"/>
      <c r="J3" s="1093"/>
      <c r="K3" s="1093"/>
      <c r="L3" s="1094"/>
      <c r="M3" s="1083" t="s">
        <v>1513</v>
      </c>
      <c r="N3" s="1084"/>
      <c r="O3" s="1084"/>
      <c r="P3" s="1084"/>
      <c r="Q3" s="1085"/>
      <c r="R3" s="1313"/>
      <c r="S3" s="1313"/>
      <c r="T3" s="161"/>
      <c r="U3" s="161"/>
      <c r="V3" s="161"/>
      <c r="W3" s="161"/>
      <c r="X3" s="161"/>
      <c r="Y3" s="161"/>
      <c r="Z3" s="161"/>
    </row>
    <row r="4" spans="1:26" ht="14.25" customHeight="1" thickBot="1" x14ac:dyDescent="0.25">
      <c r="A4" s="1086"/>
      <c r="B4" s="1087"/>
      <c r="C4" s="1087"/>
      <c r="D4" s="1087"/>
      <c r="E4" s="1087"/>
      <c r="F4" s="1088"/>
      <c r="G4" s="139"/>
      <c r="H4" s="139"/>
      <c r="I4" s="139"/>
      <c r="J4" s="139"/>
      <c r="K4" s="139"/>
      <c r="L4" s="139"/>
      <c r="M4" s="1086"/>
      <c r="N4" s="1087"/>
      <c r="O4" s="1087"/>
      <c r="P4" s="1087"/>
      <c r="Q4" s="1088"/>
      <c r="R4" s="1313"/>
      <c r="S4" s="1313"/>
      <c r="T4" s="161"/>
      <c r="U4" s="161"/>
      <c r="V4" s="161"/>
      <c r="W4" s="161"/>
      <c r="X4" s="161"/>
      <c r="Y4" s="161"/>
      <c r="Z4" s="161"/>
    </row>
    <row r="5" spans="1:26" ht="14.25" customHeight="1" thickBot="1" x14ac:dyDescent="0.25">
      <c r="A5" s="293" t="s">
        <v>193</v>
      </c>
      <c r="B5" s="294" t="s">
        <v>163</v>
      </c>
      <c r="C5" s="295" t="s">
        <v>162</v>
      </c>
      <c r="D5" s="294" t="s">
        <v>161</v>
      </c>
      <c r="E5" s="294" t="s">
        <v>160</v>
      </c>
      <c r="F5" s="297" t="s">
        <v>157</v>
      </c>
      <c r="G5" s="139"/>
      <c r="H5" s="1083" t="s">
        <v>2101</v>
      </c>
      <c r="I5" s="1248"/>
      <c r="J5" s="1248"/>
      <c r="K5" s="1249"/>
      <c r="L5" s="139"/>
      <c r="M5" s="293" t="s">
        <v>1514</v>
      </c>
      <c r="N5" s="295" t="s">
        <v>160</v>
      </c>
      <c r="O5" s="295" t="s">
        <v>159</v>
      </c>
      <c r="P5" s="353" t="s">
        <v>158</v>
      </c>
      <c r="Q5" s="420" t="s">
        <v>147</v>
      </c>
      <c r="R5" s="161"/>
      <c r="S5" s="161"/>
      <c r="T5" s="161"/>
      <c r="U5" s="161"/>
      <c r="V5" s="161"/>
      <c r="W5" s="161"/>
      <c r="X5" s="161"/>
      <c r="Y5" s="161"/>
      <c r="Z5" s="161"/>
    </row>
    <row r="6" spans="1:26" ht="14.25" customHeight="1" thickBot="1" x14ac:dyDescent="0.25">
      <c r="A6" s="387" t="s">
        <v>1515</v>
      </c>
      <c r="B6" s="1275" t="s">
        <v>1516</v>
      </c>
      <c r="C6" s="366" t="s">
        <v>194</v>
      </c>
      <c r="D6" s="1265" t="s">
        <v>154</v>
      </c>
      <c r="E6" s="646"/>
      <c r="F6" s="389" t="s">
        <v>1517</v>
      </c>
      <c r="G6" s="139"/>
      <c r="H6" s="1268"/>
      <c r="I6" s="1269"/>
      <c r="J6" s="1269"/>
      <c r="K6" s="1270"/>
      <c r="L6" s="139"/>
      <c r="M6" s="374" t="s">
        <v>1520</v>
      </c>
      <c r="N6" s="647"/>
      <c r="O6" s="1910" t="s">
        <v>1521</v>
      </c>
      <c r="P6" s="1275" t="s">
        <v>1522</v>
      </c>
      <c r="Q6" s="648" t="s">
        <v>1523</v>
      </c>
      <c r="R6" s="161"/>
      <c r="S6" s="161"/>
      <c r="T6" s="161"/>
      <c r="U6" s="161"/>
      <c r="V6" s="161"/>
      <c r="W6" s="161"/>
      <c r="X6" s="161"/>
      <c r="Y6" s="161"/>
      <c r="Z6" s="161"/>
    </row>
    <row r="7" spans="1:26" ht="14.25" customHeight="1" x14ac:dyDescent="0.2">
      <c r="A7" s="390" t="s">
        <v>1524</v>
      </c>
      <c r="B7" s="1415"/>
      <c r="C7" s="133" t="s">
        <v>155</v>
      </c>
      <c r="D7" s="1415"/>
      <c r="E7" s="150"/>
      <c r="F7" s="391"/>
      <c r="G7" s="139"/>
      <c r="H7" s="1524" t="str">
        <f>DATA!D15</f>
        <v>LFMD 082100Z 01003KT 340V040 CAVOK 22/14 Q1017 NOSIG=</v>
      </c>
      <c r="I7" s="1525"/>
      <c r="J7" s="1525"/>
      <c r="K7" s="1526"/>
      <c r="L7" s="139"/>
      <c r="M7" s="379" t="s">
        <v>1527</v>
      </c>
      <c r="N7" s="100"/>
      <c r="O7" s="1415"/>
      <c r="P7" s="1415"/>
      <c r="Q7" s="422" t="s">
        <v>1528</v>
      </c>
      <c r="R7" s="161"/>
      <c r="S7" s="161"/>
      <c r="T7" s="161"/>
      <c r="U7" s="161"/>
      <c r="V7" s="161"/>
      <c r="W7" s="161"/>
      <c r="X7" s="161"/>
      <c r="Y7" s="161"/>
      <c r="Z7" s="161"/>
    </row>
    <row r="8" spans="1:26" ht="14.25" customHeight="1" thickBot="1" x14ac:dyDescent="0.25">
      <c r="A8" s="390" t="s">
        <v>1529</v>
      </c>
      <c r="B8" s="1415"/>
      <c r="C8" s="133" t="s">
        <v>194</v>
      </c>
      <c r="D8" s="1415"/>
      <c r="E8" s="150"/>
      <c r="F8" s="391" t="s">
        <v>1517</v>
      </c>
      <c r="G8" s="139"/>
      <c r="H8" s="1527"/>
      <c r="I8" s="1528"/>
      <c r="J8" s="1528"/>
      <c r="K8" s="1529"/>
      <c r="L8" s="139"/>
      <c r="M8" s="379" t="s">
        <v>1532</v>
      </c>
      <c r="N8" s="171"/>
      <c r="O8" s="1415"/>
      <c r="P8" s="1415"/>
      <c r="Q8" s="422" t="s">
        <v>1533</v>
      </c>
      <c r="R8" s="161"/>
      <c r="S8" s="161"/>
      <c r="T8" s="161"/>
      <c r="U8" s="161"/>
      <c r="V8" s="161"/>
      <c r="W8" s="161"/>
      <c r="X8" s="161"/>
      <c r="Y8" s="161"/>
      <c r="Z8" s="161"/>
    </row>
    <row r="9" spans="1:26" ht="14.25" customHeight="1" thickBot="1" x14ac:dyDescent="0.25">
      <c r="A9" s="390" t="s">
        <v>1534</v>
      </c>
      <c r="B9" s="1415"/>
      <c r="C9" s="133" t="s">
        <v>194</v>
      </c>
      <c r="D9" s="1415"/>
      <c r="E9" s="150"/>
      <c r="F9" s="391" t="s">
        <v>1517</v>
      </c>
      <c r="G9" s="139"/>
      <c r="L9" s="139"/>
      <c r="M9" s="379" t="s">
        <v>1535</v>
      </c>
      <c r="N9" s="100"/>
      <c r="O9" s="1415"/>
      <c r="P9" s="1415"/>
      <c r="Q9" s="422" t="s">
        <v>1536</v>
      </c>
      <c r="R9" s="161"/>
      <c r="S9" s="161"/>
      <c r="T9" s="161"/>
      <c r="U9" s="161"/>
      <c r="V9" s="161"/>
      <c r="W9" s="161"/>
      <c r="X9" s="161"/>
      <c r="Y9" s="161"/>
      <c r="Z9" s="161"/>
    </row>
    <row r="10" spans="1:26" ht="14.25" customHeight="1" thickBot="1" x14ac:dyDescent="0.25">
      <c r="A10" s="390" t="s">
        <v>1537</v>
      </c>
      <c r="B10" s="1415"/>
      <c r="C10" s="133" t="s">
        <v>165</v>
      </c>
      <c r="D10" s="1415"/>
      <c r="E10" s="150"/>
      <c r="F10" s="391" t="s">
        <v>1538</v>
      </c>
      <c r="G10" s="139"/>
      <c r="H10" s="286" t="s">
        <v>170</v>
      </c>
      <c r="I10" s="1221" t="s">
        <v>169</v>
      </c>
      <c r="J10" s="1222"/>
      <c r="K10" s="287" t="s">
        <v>168</v>
      </c>
      <c r="L10" s="139"/>
      <c r="M10" s="379" t="s">
        <v>1539</v>
      </c>
      <c r="N10" s="167"/>
      <c r="O10" s="1415"/>
      <c r="P10" s="1415"/>
      <c r="Q10" s="422"/>
      <c r="R10" s="161"/>
      <c r="S10" s="161"/>
      <c r="T10" s="161"/>
      <c r="U10" s="161"/>
      <c r="V10" s="161"/>
      <c r="W10" s="161"/>
      <c r="X10" s="161"/>
      <c r="Y10" s="161"/>
      <c r="Z10" s="161"/>
    </row>
    <row r="11" spans="1:26" ht="14.25" customHeight="1" x14ac:dyDescent="0.2">
      <c r="A11" s="390" t="s">
        <v>1540</v>
      </c>
      <c r="B11" s="1415"/>
      <c r="C11" s="133" t="s">
        <v>155</v>
      </c>
      <c r="D11" s="1415"/>
      <c r="E11" s="150"/>
      <c r="F11" s="391"/>
      <c r="G11" s="139"/>
      <c r="H11" s="314" t="s">
        <v>1518</v>
      </c>
      <c r="I11" s="1219" t="s">
        <v>1519</v>
      </c>
      <c r="J11" s="1220"/>
      <c r="K11" s="315" t="s">
        <v>308</v>
      </c>
      <c r="L11" s="139"/>
      <c r="M11" s="379" t="s">
        <v>1541</v>
      </c>
      <c r="N11" s="167"/>
      <c r="O11" s="1415"/>
      <c r="P11" s="1415"/>
      <c r="Q11" s="422" t="s">
        <v>1542</v>
      </c>
      <c r="R11" s="161"/>
      <c r="S11" s="161"/>
      <c r="T11" s="161"/>
      <c r="U11" s="161"/>
      <c r="V11" s="161"/>
      <c r="W11" s="161"/>
      <c r="X11" s="161"/>
      <c r="Y11" s="161"/>
      <c r="Z11" s="161"/>
    </row>
    <row r="12" spans="1:26" ht="14.25" customHeight="1" x14ac:dyDescent="0.2">
      <c r="A12" s="390" t="s">
        <v>1543</v>
      </c>
      <c r="B12" s="1415"/>
      <c r="C12" s="133" t="s">
        <v>194</v>
      </c>
      <c r="D12" s="1415"/>
      <c r="E12" s="150"/>
      <c r="F12" s="391" t="s">
        <v>1517</v>
      </c>
      <c r="G12" s="139"/>
      <c r="H12" s="316" t="s">
        <v>1525</v>
      </c>
      <c r="I12" s="1217" t="s">
        <v>1526</v>
      </c>
      <c r="J12" s="1218"/>
      <c r="K12" s="317" t="s">
        <v>180</v>
      </c>
      <c r="L12" s="139"/>
      <c r="M12" s="379" t="s">
        <v>1544</v>
      </c>
      <c r="N12" s="100"/>
      <c r="O12" s="1415"/>
      <c r="P12" s="1415"/>
      <c r="Q12" s="422" t="s">
        <v>1545</v>
      </c>
      <c r="R12" s="161"/>
      <c r="S12" s="161"/>
      <c r="T12" s="161"/>
      <c r="U12" s="161"/>
      <c r="V12" s="161"/>
      <c r="W12" s="161"/>
      <c r="X12" s="161"/>
      <c r="Y12" s="161"/>
      <c r="Z12" s="161"/>
    </row>
    <row r="13" spans="1:26" ht="14.25" customHeight="1" thickBot="1" x14ac:dyDescent="0.25">
      <c r="A13" s="390" t="s">
        <v>1546</v>
      </c>
      <c r="B13" s="1415"/>
      <c r="C13" s="133" t="s">
        <v>155</v>
      </c>
      <c r="D13" s="1415"/>
      <c r="E13" s="150"/>
      <c r="F13" s="391" t="s">
        <v>1547</v>
      </c>
      <c r="G13" s="161"/>
      <c r="H13" s="318" t="s">
        <v>61</v>
      </c>
      <c r="I13" s="1215" t="s">
        <v>1530</v>
      </c>
      <c r="J13" s="1216"/>
      <c r="K13" s="319" t="s">
        <v>1531</v>
      </c>
      <c r="L13" s="139"/>
      <c r="M13" s="379" t="s">
        <v>1549</v>
      </c>
      <c r="N13" s="171"/>
      <c r="O13" s="1415"/>
      <c r="P13" s="1415"/>
      <c r="Q13" s="422" t="s">
        <v>1550</v>
      </c>
      <c r="R13" s="161"/>
      <c r="S13" s="161"/>
      <c r="T13" s="161"/>
      <c r="U13" s="161"/>
      <c r="V13" s="161"/>
      <c r="W13" s="161"/>
      <c r="X13" s="161"/>
      <c r="Y13" s="161"/>
      <c r="Z13" s="161"/>
    </row>
    <row r="14" spans="1:26" ht="14.25" customHeight="1" thickBot="1" x14ac:dyDescent="0.25">
      <c r="A14" s="390" t="s">
        <v>1551</v>
      </c>
      <c r="B14" s="1415"/>
      <c r="C14" s="133" t="s">
        <v>165</v>
      </c>
      <c r="D14" s="1415"/>
      <c r="E14" s="150"/>
      <c r="F14" s="391" t="s">
        <v>1552</v>
      </c>
      <c r="G14" s="161"/>
      <c r="H14" s="139"/>
      <c r="I14" s="139"/>
      <c r="J14" s="139"/>
      <c r="K14" s="139"/>
      <c r="L14" s="139"/>
      <c r="M14" s="379" t="s">
        <v>1554</v>
      </c>
      <c r="N14" s="100"/>
      <c r="O14" s="1907"/>
      <c r="P14" s="1907"/>
      <c r="Q14" s="422" t="s">
        <v>1555</v>
      </c>
      <c r="R14" s="161"/>
      <c r="S14" s="161"/>
      <c r="T14" s="161"/>
      <c r="U14" s="161"/>
      <c r="V14" s="161"/>
      <c r="W14" s="161"/>
      <c r="X14" s="161"/>
      <c r="Y14" s="161"/>
      <c r="Z14" s="161"/>
    </row>
    <row r="15" spans="1:26" ht="14.25" customHeight="1" x14ac:dyDescent="0.2">
      <c r="A15" s="390" t="s">
        <v>1556</v>
      </c>
      <c r="B15" s="1415"/>
      <c r="C15" s="133" t="s">
        <v>155</v>
      </c>
      <c r="D15" s="1415"/>
      <c r="E15" s="150"/>
      <c r="F15" s="391"/>
      <c r="G15" s="161"/>
      <c r="H15" s="1083" t="s">
        <v>166</v>
      </c>
      <c r="I15" s="1248"/>
      <c r="J15" s="1248"/>
      <c r="K15" s="1249"/>
      <c r="L15" s="139"/>
      <c r="M15" s="379" t="s">
        <v>1558</v>
      </c>
      <c r="N15" s="171"/>
      <c r="O15" s="1908" t="s">
        <v>1559</v>
      </c>
      <c r="P15" s="1649" t="s">
        <v>1560</v>
      </c>
      <c r="Q15" s="649"/>
      <c r="R15" s="161"/>
      <c r="S15" s="161"/>
      <c r="T15" s="161"/>
      <c r="U15" s="161"/>
      <c r="V15" s="161"/>
      <c r="W15" s="161"/>
      <c r="X15" s="161"/>
      <c r="Y15" s="161"/>
      <c r="Z15" s="161"/>
    </row>
    <row r="16" spans="1:26" ht="14.25" customHeight="1" thickBot="1" x14ac:dyDescent="0.25">
      <c r="A16" s="390" t="s">
        <v>1561</v>
      </c>
      <c r="B16" s="1415"/>
      <c r="C16" s="133" t="s">
        <v>194</v>
      </c>
      <c r="D16" s="1415"/>
      <c r="E16" s="150"/>
      <c r="F16" s="391" t="s">
        <v>1517</v>
      </c>
      <c r="G16" s="161"/>
      <c r="H16" s="1268"/>
      <c r="I16" s="1269"/>
      <c r="J16" s="1269"/>
      <c r="K16" s="1270"/>
      <c r="L16" s="139"/>
      <c r="M16" s="379" t="s">
        <v>1150</v>
      </c>
      <c r="N16" s="171"/>
      <c r="O16" s="1415"/>
      <c r="P16" s="1415"/>
      <c r="Q16" s="422" t="s">
        <v>1563</v>
      </c>
      <c r="R16" s="161"/>
      <c r="S16" s="161"/>
      <c r="T16" s="161"/>
      <c r="U16" s="161"/>
      <c r="V16" s="161"/>
      <c r="W16" s="161"/>
      <c r="X16" s="161"/>
      <c r="Y16" s="161"/>
      <c r="Z16" s="161"/>
    </row>
    <row r="17" spans="1:26" ht="14.25" customHeight="1" thickBot="1" x14ac:dyDescent="0.25">
      <c r="A17" s="396" t="s">
        <v>1564</v>
      </c>
      <c r="B17" s="1416"/>
      <c r="C17" s="373" t="s">
        <v>155</v>
      </c>
      <c r="D17" s="1416"/>
      <c r="E17" s="397"/>
      <c r="F17" s="398"/>
      <c r="G17" s="161"/>
      <c r="H17" s="1103" t="s">
        <v>164</v>
      </c>
      <c r="I17" s="1310"/>
      <c r="J17" s="1310"/>
      <c r="K17" s="1311"/>
      <c r="L17" s="139"/>
      <c r="M17" s="379" t="s">
        <v>1373</v>
      </c>
      <c r="N17" s="171"/>
      <c r="O17" s="1415"/>
      <c r="P17" s="1415"/>
      <c r="Q17" s="422" t="s">
        <v>1566</v>
      </c>
      <c r="S17" s="161"/>
      <c r="T17" s="161"/>
      <c r="U17" s="161"/>
      <c r="V17" s="161"/>
      <c r="W17" s="161"/>
      <c r="X17" s="161"/>
      <c r="Y17" s="161"/>
      <c r="Z17" s="161"/>
    </row>
    <row r="18" spans="1:26" ht="14.25" customHeight="1" thickBot="1" x14ac:dyDescent="0.25">
      <c r="A18" s="161"/>
      <c r="B18" s="161"/>
      <c r="C18" s="161"/>
      <c r="D18" s="161"/>
      <c r="E18" s="161"/>
      <c r="F18" s="161"/>
      <c r="G18" s="161"/>
      <c r="H18" s="1482" t="s">
        <v>1548</v>
      </c>
      <c r="I18" s="1483"/>
      <c r="J18" s="1483"/>
      <c r="K18" s="1484"/>
      <c r="L18" s="139"/>
      <c r="M18" s="380" t="s">
        <v>1568</v>
      </c>
      <c r="N18" s="114"/>
      <c r="O18" s="1415"/>
      <c r="P18" s="1415"/>
      <c r="Q18" s="422" t="s">
        <v>1569</v>
      </c>
      <c r="R18" s="161"/>
      <c r="S18" s="161"/>
      <c r="T18" s="161"/>
      <c r="U18" s="161"/>
      <c r="V18" s="161"/>
      <c r="W18" s="161"/>
      <c r="X18" s="161"/>
      <c r="Y18" s="161"/>
      <c r="Z18" s="161"/>
    </row>
    <row r="19" spans="1:26" ht="13.5" customHeight="1" x14ac:dyDescent="0.2">
      <c r="A19" s="1083" t="s">
        <v>174</v>
      </c>
      <c r="B19" s="1084"/>
      <c r="C19" s="1084"/>
      <c r="D19" s="1084"/>
      <c r="E19" s="1084"/>
      <c r="F19" s="1085"/>
      <c r="G19" s="161"/>
      <c r="H19" s="1312" t="s">
        <v>1553</v>
      </c>
      <c r="I19" s="1313"/>
      <c r="J19" s="1313"/>
      <c r="K19" s="1314"/>
      <c r="L19" s="139"/>
      <c r="M19" s="379" t="s">
        <v>1162</v>
      </c>
      <c r="N19" s="171"/>
      <c r="O19" s="1415"/>
      <c r="P19" s="1415"/>
      <c r="Q19" s="650"/>
      <c r="R19" s="161"/>
      <c r="S19" s="161"/>
      <c r="T19" s="161"/>
      <c r="U19" s="161"/>
      <c r="V19" s="161"/>
      <c r="W19" s="161"/>
      <c r="X19" s="161"/>
      <c r="Y19" s="161"/>
      <c r="Z19" s="161"/>
    </row>
    <row r="20" spans="1:26" ht="14.25" customHeight="1" thickBot="1" x14ac:dyDescent="0.25">
      <c r="A20" s="1086"/>
      <c r="B20" s="1087"/>
      <c r="C20" s="1087"/>
      <c r="D20" s="1087"/>
      <c r="E20" s="1087"/>
      <c r="F20" s="1088"/>
      <c r="G20" s="161"/>
      <c r="H20" s="1312" t="s">
        <v>1557</v>
      </c>
      <c r="I20" s="1313"/>
      <c r="J20" s="1313"/>
      <c r="K20" s="1314"/>
      <c r="L20" s="139"/>
      <c r="M20" s="381" t="s">
        <v>1571</v>
      </c>
      <c r="N20" s="544"/>
      <c r="O20" s="1416"/>
      <c r="P20" s="1416"/>
      <c r="Q20" s="651"/>
      <c r="R20" s="161"/>
      <c r="S20" s="161"/>
      <c r="T20" s="161"/>
      <c r="U20" s="161"/>
      <c r="V20" s="161"/>
      <c r="W20" s="161"/>
      <c r="X20" s="161"/>
      <c r="Y20" s="161"/>
      <c r="Z20" s="161"/>
    </row>
    <row r="21" spans="1:26" ht="14.25" customHeight="1" thickBot="1" x14ac:dyDescent="0.25">
      <c r="A21" s="1909" t="s">
        <v>2061</v>
      </c>
      <c r="B21" s="1084"/>
      <c r="C21" s="1084"/>
      <c r="D21" s="1084"/>
      <c r="E21" s="1084"/>
      <c r="F21" s="1085"/>
      <c r="G21" s="161"/>
      <c r="H21" s="1197" t="s">
        <v>1562</v>
      </c>
      <c r="I21" s="1198"/>
      <c r="J21" s="1198"/>
      <c r="K21" s="1199"/>
      <c r="L21" s="139"/>
      <c r="R21" s="161"/>
      <c r="S21" s="161"/>
      <c r="T21" s="161"/>
      <c r="U21" s="161"/>
      <c r="V21" s="161"/>
      <c r="W21" s="161"/>
      <c r="X21" s="161"/>
      <c r="Y21" s="161"/>
      <c r="Z21" s="161"/>
    </row>
    <row r="22" spans="1:26" ht="14.25" customHeight="1" thickBot="1" x14ac:dyDescent="0.25">
      <c r="A22" s="1086"/>
      <c r="B22" s="1087"/>
      <c r="C22" s="1087"/>
      <c r="D22" s="1087"/>
      <c r="E22" s="1087"/>
      <c r="F22" s="1088"/>
      <c r="G22" s="161"/>
      <c r="H22" s="1319" t="s">
        <v>1565</v>
      </c>
      <c r="I22" s="1320"/>
      <c r="J22" s="1320"/>
      <c r="K22" s="1321"/>
      <c r="L22" s="139"/>
      <c r="M22" s="1083" t="s">
        <v>152</v>
      </c>
      <c r="N22" s="1248"/>
      <c r="O22" s="1248"/>
      <c r="P22" s="1248"/>
      <c r="Q22" s="1249"/>
      <c r="R22" s="161"/>
      <c r="S22" s="161"/>
      <c r="T22" s="161"/>
      <c r="U22" s="161"/>
      <c r="V22" s="161"/>
      <c r="W22" s="161"/>
      <c r="X22" s="161"/>
      <c r="Y22" s="161"/>
      <c r="Z22" s="161"/>
    </row>
    <row r="23" spans="1:26" ht="14.25" customHeight="1" thickBot="1" x14ac:dyDescent="0.25">
      <c r="A23" s="161"/>
      <c r="B23" s="161"/>
      <c r="C23" s="161"/>
      <c r="D23" s="161"/>
      <c r="E23" s="161"/>
      <c r="F23" s="161"/>
      <c r="G23" s="161"/>
      <c r="H23" s="1312" t="s">
        <v>1567</v>
      </c>
      <c r="I23" s="1313"/>
      <c r="J23" s="1313"/>
      <c r="K23" s="1314"/>
      <c r="L23" s="139"/>
      <c r="M23" s="1268"/>
      <c r="N23" s="1269"/>
      <c r="O23" s="1269"/>
      <c r="P23" s="1269"/>
      <c r="Q23" s="1270"/>
      <c r="R23" s="161"/>
      <c r="S23" s="161"/>
      <c r="T23" s="161"/>
      <c r="U23" s="161"/>
      <c r="V23" s="161"/>
      <c r="W23" s="161"/>
      <c r="X23" s="161"/>
      <c r="Y23" s="161"/>
      <c r="Z23" s="161"/>
    </row>
    <row r="24" spans="1:26" ht="14.25" customHeight="1" thickBot="1" x14ac:dyDescent="0.25">
      <c r="A24" s="139"/>
      <c r="B24" s="139"/>
      <c r="C24" s="139"/>
      <c r="D24" s="161"/>
      <c r="E24" s="161"/>
      <c r="F24" s="161"/>
      <c r="G24" s="161"/>
      <c r="H24" s="1197" t="s">
        <v>1570</v>
      </c>
      <c r="I24" s="1198"/>
      <c r="J24" s="1198"/>
      <c r="K24" s="1199"/>
      <c r="L24" s="139"/>
      <c r="M24" s="286" t="s">
        <v>151</v>
      </c>
      <c r="N24" s="295" t="s">
        <v>150</v>
      </c>
      <c r="O24" s="295" t="s">
        <v>149</v>
      </c>
      <c r="P24" s="295" t="s">
        <v>148</v>
      </c>
      <c r="Q24" s="420" t="s">
        <v>147</v>
      </c>
      <c r="R24" s="161"/>
      <c r="S24" s="161"/>
      <c r="T24" s="161"/>
      <c r="U24" s="161"/>
      <c r="V24" s="161"/>
      <c r="W24" s="161"/>
      <c r="X24" s="161"/>
      <c r="Y24" s="161"/>
      <c r="Z24" s="161"/>
    </row>
    <row r="25" spans="1:26" ht="14.25" customHeight="1" x14ac:dyDescent="0.2">
      <c r="A25" s="139"/>
      <c r="B25" s="139"/>
      <c r="C25" s="139"/>
      <c r="D25" s="161"/>
      <c r="E25" s="161"/>
      <c r="F25" s="161"/>
      <c r="G25" s="161"/>
      <c r="H25" s="1319" t="s">
        <v>156</v>
      </c>
      <c r="I25" s="1320"/>
      <c r="J25" s="1320"/>
      <c r="K25" s="1321"/>
      <c r="L25" s="139"/>
      <c r="M25" s="491" t="s">
        <v>184</v>
      </c>
      <c r="N25" s="492" t="s">
        <v>1577</v>
      </c>
      <c r="O25" s="476">
        <v>2000</v>
      </c>
      <c r="P25" s="533" t="s">
        <v>1578</v>
      </c>
      <c r="Q25" s="652" t="s">
        <v>1579</v>
      </c>
      <c r="R25" s="161"/>
      <c r="S25" s="161"/>
      <c r="T25" s="161"/>
      <c r="U25" s="161"/>
      <c r="V25" s="161"/>
      <c r="W25" s="161"/>
      <c r="X25" s="161"/>
      <c r="Y25" s="161"/>
      <c r="Z25" s="161"/>
    </row>
    <row r="26" spans="1:26" ht="14.25" customHeight="1" x14ac:dyDescent="0.2">
      <c r="A26" s="139"/>
      <c r="B26" s="139"/>
      <c r="C26" s="139"/>
      <c r="D26" s="161"/>
      <c r="E26" s="161"/>
      <c r="F26" s="161"/>
      <c r="G26" s="139"/>
      <c r="H26" s="1312" t="s">
        <v>1572</v>
      </c>
      <c r="I26" s="1313"/>
      <c r="J26" s="1313"/>
      <c r="K26" s="1314"/>
      <c r="L26" s="139"/>
      <c r="M26" s="653" t="s">
        <v>1581</v>
      </c>
      <c r="N26" s="151" t="s">
        <v>1582</v>
      </c>
      <c r="O26" s="173">
        <v>2000</v>
      </c>
      <c r="P26" s="170" t="s">
        <v>1583</v>
      </c>
      <c r="Q26" s="654" t="s">
        <v>1579</v>
      </c>
      <c r="R26" s="161"/>
      <c r="S26" s="161"/>
      <c r="T26" s="161"/>
      <c r="U26" s="161"/>
      <c r="V26" s="161"/>
      <c r="W26" s="161"/>
      <c r="X26" s="161"/>
      <c r="Y26" s="161"/>
      <c r="Z26" s="161"/>
    </row>
    <row r="27" spans="1:26" ht="14.25" customHeight="1" x14ac:dyDescent="0.2">
      <c r="A27" s="161"/>
      <c r="B27" s="161"/>
      <c r="C27" s="161"/>
      <c r="D27" s="161"/>
      <c r="E27" s="161"/>
      <c r="F27" s="161"/>
      <c r="G27" s="139"/>
      <c r="H27" s="1312" t="s">
        <v>1573</v>
      </c>
      <c r="I27" s="1313"/>
      <c r="J27" s="1313"/>
      <c r="K27" s="1314"/>
      <c r="L27" s="139"/>
      <c r="M27" s="653" t="s">
        <v>184</v>
      </c>
      <c r="N27" s="151" t="s">
        <v>1584</v>
      </c>
      <c r="O27" s="173">
        <v>2000</v>
      </c>
      <c r="P27" s="170" t="s">
        <v>1578</v>
      </c>
      <c r="Q27" s="654" t="s">
        <v>1579</v>
      </c>
      <c r="R27" s="161"/>
      <c r="S27" s="161"/>
      <c r="T27" s="161"/>
      <c r="U27" s="161"/>
      <c r="V27" s="161"/>
      <c r="W27" s="161"/>
      <c r="X27" s="161"/>
      <c r="Y27" s="161"/>
      <c r="Z27" s="161"/>
    </row>
    <row r="28" spans="1:26" ht="16.5" customHeight="1" x14ac:dyDescent="0.2">
      <c r="A28" s="172"/>
      <c r="B28" s="149"/>
      <c r="C28" s="107"/>
      <c r="D28" s="149"/>
      <c r="E28" s="172"/>
      <c r="F28" s="175"/>
      <c r="G28" s="139"/>
      <c r="H28" s="1312" t="s">
        <v>1574</v>
      </c>
      <c r="I28" s="1313"/>
      <c r="J28" s="1313"/>
      <c r="K28" s="1314"/>
      <c r="L28" s="139"/>
      <c r="M28" s="653" t="s">
        <v>185</v>
      </c>
      <c r="N28" s="151" t="s">
        <v>1585</v>
      </c>
      <c r="O28" s="173">
        <v>2000</v>
      </c>
      <c r="P28" s="170"/>
      <c r="Q28" s="654" t="s">
        <v>1579</v>
      </c>
      <c r="R28" s="161"/>
      <c r="S28" s="161"/>
      <c r="T28" s="161"/>
      <c r="U28" s="161"/>
      <c r="V28" s="161"/>
      <c r="W28" s="161"/>
      <c r="X28" s="161"/>
      <c r="Y28" s="161"/>
      <c r="Z28" s="161"/>
    </row>
    <row r="29" spans="1:26" ht="14.25" customHeight="1" x14ac:dyDescent="0.2">
      <c r="A29" s="172"/>
      <c r="B29" s="149"/>
      <c r="C29" s="107"/>
      <c r="D29" s="149"/>
      <c r="E29" s="172"/>
      <c r="F29" s="175"/>
      <c r="G29" s="139"/>
      <c r="H29" s="1197" t="s">
        <v>1575</v>
      </c>
      <c r="I29" s="1198"/>
      <c r="J29" s="1198"/>
      <c r="K29" s="1199"/>
      <c r="L29" s="139"/>
      <c r="M29" s="655" t="s">
        <v>185</v>
      </c>
      <c r="N29" s="169" t="s">
        <v>1587</v>
      </c>
      <c r="O29" s="152">
        <v>2000</v>
      </c>
      <c r="P29" s="174"/>
      <c r="Q29" s="654" t="s">
        <v>1588</v>
      </c>
      <c r="R29" s="161"/>
      <c r="S29" s="161"/>
      <c r="T29" s="161"/>
      <c r="U29" s="161"/>
      <c r="V29" s="161"/>
      <c r="W29" s="161"/>
      <c r="X29" s="161"/>
      <c r="Y29" s="161"/>
      <c r="Z29" s="161"/>
    </row>
    <row r="30" spans="1:26" ht="14.25" customHeight="1" thickBot="1" x14ac:dyDescent="0.25">
      <c r="A30" s="161"/>
      <c r="B30" s="161"/>
      <c r="C30" s="161"/>
      <c r="D30" s="161"/>
      <c r="E30" s="161"/>
      <c r="F30" s="161"/>
      <c r="G30" s="139"/>
      <c r="H30" s="1911" t="s">
        <v>2079</v>
      </c>
      <c r="I30" s="1912"/>
      <c r="J30" s="1912"/>
      <c r="K30" s="1913"/>
      <c r="L30" s="139"/>
      <c r="M30" s="656" t="s">
        <v>185</v>
      </c>
      <c r="N30" s="657" t="s">
        <v>1590</v>
      </c>
      <c r="O30" s="658">
        <v>2000</v>
      </c>
      <c r="P30" s="541" t="s">
        <v>1591</v>
      </c>
      <c r="Q30" s="659" t="s">
        <v>1579</v>
      </c>
      <c r="R30" s="161"/>
      <c r="S30" s="161"/>
      <c r="T30" s="161"/>
      <c r="U30" s="161"/>
      <c r="V30" s="161"/>
      <c r="W30" s="161"/>
      <c r="X30" s="161"/>
      <c r="Y30" s="161"/>
      <c r="Z30" s="161"/>
    </row>
    <row r="31" spans="1:26" ht="14.25" customHeight="1" thickBot="1" x14ac:dyDescent="0.25">
      <c r="A31" s="176"/>
      <c r="B31" s="172"/>
      <c r="C31" s="177"/>
      <c r="D31" s="172"/>
      <c r="E31" s="172"/>
      <c r="F31" s="172"/>
      <c r="G31" s="139"/>
      <c r="H31" s="1083" t="s">
        <v>178</v>
      </c>
      <c r="I31" s="1248"/>
      <c r="J31" s="1248"/>
      <c r="K31" s="1249"/>
      <c r="L31" s="139"/>
      <c r="R31" s="161"/>
      <c r="S31" s="161"/>
      <c r="T31" s="161"/>
      <c r="U31" s="161"/>
      <c r="V31" s="161"/>
      <c r="W31" s="161"/>
      <c r="X31" s="161"/>
      <c r="Y31" s="161"/>
      <c r="Z31" s="161"/>
    </row>
    <row r="32" spans="1:26" ht="14.25" customHeight="1" thickBot="1" x14ac:dyDescent="0.25">
      <c r="A32" s="172"/>
      <c r="B32" s="149"/>
      <c r="C32" s="107"/>
      <c r="D32" s="149"/>
      <c r="E32" s="172"/>
      <c r="F32" s="178"/>
      <c r="G32" s="139"/>
      <c r="H32" s="1268"/>
      <c r="I32" s="1269"/>
      <c r="J32" s="1269"/>
      <c r="K32" s="1270"/>
      <c r="L32" s="139"/>
      <c r="M32" s="1304" t="s">
        <v>209</v>
      </c>
      <c r="N32" s="1305"/>
      <c r="O32" s="1305"/>
      <c r="P32" s="1305"/>
      <c r="Q32" s="1306"/>
      <c r="R32" s="161"/>
      <c r="S32" s="161"/>
      <c r="T32" s="161"/>
      <c r="U32" s="161"/>
      <c r="V32" s="161"/>
      <c r="W32" s="161"/>
      <c r="X32" s="161"/>
      <c r="Y32" s="161"/>
      <c r="Z32" s="161"/>
    </row>
    <row r="33" spans="1:26" ht="14.25" customHeight="1" x14ac:dyDescent="0.2">
      <c r="A33" s="172"/>
      <c r="B33" s="149"/>
      <c r="C33" s="107"/>
      <c r="D33" s="149"/>
      <c r="E33" s="172"/>
      <c r="F33" s="178"/>
      <c r="G33" s="139"/>
      <c r="H33" s="1930" t="s">
        <v>1576</v>
      </c>
      <c r="I33" s="1931"/>
      <c r="J33" s="1931"/>
      <c r="K33" s="1932"/>
      <c r="L33" s="139"/>
      <c r="M33" s="1914"/>
      <c r="N33" s="1915"/>
      <c r="O33" s="1915"/>
      <c r="P33" s="1915"/>
      <c r="Q33" s="1916"/>
      <c r="R33" s="161"/>
      <c r="S33" s="161"/>
      <c r="T33" s="161"/>
      <c r="U33" s="161"/>
      <c r="V33" s="161"/>
      <c r="W33" s="161"/>
      <c r="X33" s="161"/>
      <c r="Y33" s="161"/>
      <c r="Z33" s="161"/>
    </row>
    <row r="34" spans="1:26" ht="14.25" customHeight="1" thickBot="1" x14ac:dyDescent="0.25">
      <c r="A34" s="172"/>
      <c r="B34" s="149"/>
      <c r="C34" s="107"/>
      <c r="D34" s="149"/>
      <c r="E34" s="172"/>
      <c r="F34" s="178"/>
      <c r="G34" s="139"/>
      <c r="H34" s="1927" t="s">
        <v>1580</v>
      </c>
      <c r="I34" s="1928"/>
      <c r="J34" s="1928"/>
      <c r="K34" s="1929"/>
      <c r="L34" s="139"/>
      <c r="M34" s="1307"/>
      <c r="N34" s="1308"/>
      <c r="O34" s="1308"/>
      <c r="P34" s="1308"/>
      <c r="Q34" s="1309"/>
      <c r="R34" s="161"/>
      <c r="S34" s="161"/>
      <c r="T34" s="161"/>
      <c r="U34" s="161"/>
      <c r="V34" s="161"/>
      <c r="W34" s="161"/>
      <c r="X34" s="161"/>
      <c r="Y34" s="161"/>
      <c r="Z34" s="161"/>
    </row>
    <row r="35" spans="1:26" ht="14.25" customHeight="1" x14ac:dyDescent="0.2">
      <c r="A35" s="172"/>
      <c r="B35" s="149"/>
      <c r="C35" s="107"/>
      <c r="D35" s="149"/>
      <c r="E35" s="172"/>
      <c r="F35" s="178"/>
      <c r="G35" s="139"/>
      <c r="H35" s="1927"/>
      <c r="I35" s="1928"/>
      <c r="J35" s="1928"/>
      <c r="K35" s="1929"/>
      <c r="L35" s="139"/>
      <c r="M35" s="1355" t="s">
        <v>208</v>
      </c>
      <c r="N35" s="1356"/>
      <c r="O35" s="1359" t="s">
        <v>207</v>
      </c>
      <c r="P35" s="1359"/>
      <c r="Q35" s="1361" t="s">
        <v>206</v>
      </c>
      <c r="R35" s="161"/>
      <c r="S35" s="161"/>
      <c r="T35" s="161"/>
      <c r="U35" s="161"/>
      <c r="V35" s="161"/>
      <c r="W35" s="161"/>
      <c r="X35" s="161"/>
      <c r="Y35" s="161"/>
      <c r="Z35" s="161"/>
    </row>
    <row r="36" spans="1:26" ht="14.25" customHeight="1" thickBot="1" x14ac:dyDescent="0.25">
      <c r="A36" s="172"/>
      <c r="B36" s="149"/>
      <c r="C36" s="107"/>
      <c r="D36" s="149"/>
      <c r="E36" s="172"/>
      <c r="F36" s="178"/>
      <c r="G36" s="139"/>
      <c r="H36" s="1927"/>
      <c r="I36" s="1928"/>
      <c r="J36" s="1928"/>
      <c r="K36" s="1929"/>
      <c r="L36" s="139"/>
      <c r="M36" s="1357"/>
      <c r="N36" s="1358"/>
      <c r="O36" s="1360"/>
      <c r="P36" s="1360"/>
      <c r="Q36" s="1362"/>
      <c r="R36" s="161"/>
      <c r="S36" s="161"/>
      <c r="T36" s="161"/>
      <c r="U36" s="161"/>
      <c r="V36" s="161"/>
      <c r="W36" s="161"/>
      <c r="X36" s="161"/>
      <c r="Y36" s="161"/>
      <c r="Z36" s="161"/>
    </row>
    <row r="37" spans="1:26" ht="14.25" customHeight="1" x14ac:dyDescent="0.2">
      <c r="A37" s="172"/>
      <c r="B37" s="149"/>
      <c r="C37" s="107"/>
      <c r="D37" s="149"/>
      <c r="E37" s="172"/>
      <c r="F37" s="178"/>
      <c r="G37" s="139"/>
      <c r="H37" s="1924" t="s">
        <v>1586</v>
      </c>
      <c r="I37" s="1925"/>
      <c r="J37" s="1925"/>
      <c r="K37" s="1926"/>
      <c r="L37" s="139"/>
      <c r="M37" s="1435" t="s">
        <v>1592</v>
      </c>
      <c r="N37" s="1436"/>
      <c r="O37" s="1347" t="s">
        <v>1593</v>
      </c>
      <c r="P37" s="1347"/>
      <c r="Q37" s="1353" t="s">
        <v>1594</v>
      </c>
      <c r="R37" s="161"/>
      <c r="S37" s="161"/>
      <c r="T37" s="161"/>
      <c r="U37" s="161"/>
      <c r="V37" s="161"/>
      <c r="W37" s="161"/>
      <c r="X37" s="161"/>
      <c r="Y37" s="161"/>
      <c r="Z37" s="161"/>
    </row>
    <row r="38" spans="1:26" ht="14.25" customHeight="1" x14ac:dyDescent="0.2">
      <c r="A38" s="172"/>
      <c r="B38" s="149"/>
      <c r="C38" s="107"/>
      <c r="D38" s="149"/>
      <c r="E38" s="172"/>
      <c r="F38" s="178"/>
      <c r="G38" s="139"/>
      <c r="H38" s="1918" t="s">
        <v>1589</v>
      </c>
      <c r="I38" s="1919"/>
      <c r="J38" s="1919"/>
      <c r="K38" s="1920"/>
      <c r="L38" s="139"/>
      <c r="M38" s="1437"/>
      <c r="N38" s="1438"/>
      <c r="O38" s="1348"/>
      <c r="P38" s="1348"/>
      <c r="Q38" s="1354"/>
      <c r="R38" s="161"/>
      <c r="S38" s="161"/>
      <c r="T38" s="161"/>
      <c r="U38" s="161"/>
      <c r="V38" s="161"/>
      <c r="W38" s="161"/>
      <c r="X38" s="161"/>
      <c r="Y38" s="161"/>
      <c r="Z38" s="161"/>
    </row>
    <row r="39" spans="1:26" ht="14.25" customHeight="1" thickBot="1" x14ac:dyDescent="0.25">
      <c r="A39" s="172"/>
      <c r="B39" s="149"/>
      <c r="C39" s="107"/>
      <c r="D39" s="149"/>
      <c r="E39" s="172"/>
      <c r="F39" s="178"/>
      <c r="G39" s="139"/>
      <c r="H39" s="1921"/>
      <c r="I39" s="1922"/>
      <c r="J39" s="1922"/>
      <c r="K39" s="1923"/>
      <c r="L39" s="139"/>
      <c r="M39" s="1437" t="s">
        <v>1595</v>
      </c>
      <c r="N39" s="1438"/>
      <c r="O39" s="1348" t="s">
        <v>1596</v>
      </c>
      <c r="P39" s="1348"/>
      <c r="Q39" s="1354" t="s">
        <v>1597</v>
      </c>
      <c r="R39" s="161"/>
      <c r="S39" s="161"/>
      <c r="T39" s="161"/>
      <c r="U39" s="161"/>
      <c r="V39" s="161"/>
      <c r="W39" s="161"/>
      <c r="X39" s="161"/>
      <c r="Y39" s="161"/>
      <c r="Z39" s="161"/>
    </row>
    <row r="40" spans="1:26" ht="14.25" customHeight="1" x14ac:dyDescent="0.2">
      <c r="A40" s="172"/>
      <c r="B40" s="149"/>
      <c r="C40" s="107"/>
      <c r="D40" s="149"/>
      <c r="E40" s="172"/>
      <c r="F40" s="178"/>
      <c r="G40" s="139"/>
      <c r="L40" s="161"/>
      <c r="M40" s="1437"/>
      <c r="N40" s="1438"/>
      <c r="O40" s="1348"/>
      <c r="P40" s="1348"/>
      <c r="Q40" s="1354"/>
      <c r="R40" s="161"/>
      <c r="S40" s="161"/>
      <c r="T40" s="161"/>
      <c r="U40" s="161"/>
      <c r="V40" s="161"/>
      <c r="W40" s="161"/>
      <c r="X40" s="161"/>
      <c r="Y40" s="161"/>
      <c r="Z40" s="161"/>
    </row>
    <row r="41" spans="1:26" ht="14.25" customHeight="1" x14ac:dyDescent="0.2">
      <c r="A41" s="161"/>
      <c r="B41" s="161"/>
      <c r="C41" s="161"/>
      <c r="D41" s="161"/>
      <c r="E41" s="161"/>
      <c r="F41" s="161"/>
      <c r="G41" s="139"/>
      <c r="L41" s="161"/>
      <c r="M41" s="1437" t="s">
        <v>1598</v>
      </c>
      <c r="N41" s="1438"/>
      <c r="O41" s="1348" t="s">
        <v>1599</v>
      </c>
      <c r="P41" s="1348"/>
      <c r="Q41" s="1354" t="s">
        <v>1600</v>
      </c>
      <c r="R41" s="161"/>
      <c r="S41" s="161"/>
      <c r="T41" s="161"/>
      <c r="U41" s="161"/>
      <c r="V41" s="161"/>
      <c r="W41" s="161"/>
      <c r="X41" s="161"/>
      <c r="Y41" s="161"/>
      <c r="Z41" s="161"/>
    </row>
    <row r="42" spans="1:26" ht="14.25" customHeight="1" x14ac:dyDescent="0.2">
      <c r="A42" s="139"/>
      <c r="B42" s="139"/>
      <c r="C42" s="139"/>
      <c r="D42" s="139"/>
      <c r="E42" s="139"/>
      <c r="F42" s="139"/>
      <c r="G42" s="139"/>
      <c r="L42" s="161"/>
      <c r="M42" s="1437"/>
      <c r="N42" s="1438"/>
      <c r="O42" s="1348"/>
      <c r="P42" s="1348"/>
      <c r="Q42" s="1354"/>
      <c r="R42" s="161"/>
      <c r="S42" s="161"/>
      <c r="T42" s="161"/>
      <c r="U42" s="161"/>
      <c r="V42" s="161"/>
      <c r="W42" s="161"/>
      <c r="X42" s="161"/>
      <c r="Y42" s="161"/>
      <c r="Z42" s="161"/>
    </row>
    <row r="43" spans="1:26" ht="14.25" customHeight="1" x14ac:dyDescent="0.2">
      <c r="A43" s="161"/>
      <c r="B43" s="161"/>
      <c r="C43" s="161"/>
      <c r="D43" s="139"/>
      <c r="E43" s="161"/>
      <c r="F43" s="161"/>
      <c r="G43" s="161"/>
      <c r="L43" s="161"/>
      <c r="M43" s="1363" t="s">
        <v>1601</v>
      </c>
      <c r="N43" s="1364"/>
      <c r="O43" s="1348" t="s">
        <v>1602</v>
      </c>
      <c r="P43" s="1348"/>
      <c r="Q43" s="1354" t="s">
        <v>1603</v>
      </c>
      <c r="R43" s="161"/>
      <c r="S43" s="161"/>
      <c r="T43" s="161"/>
      <c r="U43" s="161"/>
      <c r="V43" s="161"/>
      <c r="W43" s="161"/>
      <c r="X43" s="161"/>
      <c r="Y43" s="161"/>
      <c r="Z43" s="161"/>
    </row>
    <row r="44" spans="1:26" ht="14.25" customHeight="1" thickBot="1" x14ac:dyDescent="0.25">
      <c r="A44" s="161"/>
      <c r="B44" s="161"/>
      <c r="C44" s="161"/>
      <c r="D44" s="139"/>
      <c r="E44" s="161"/>
      <c r="F44" s="161"/>
      <c r="G44" s="161"/>
      <c r="L44" s="161"/>
      <c r="M44" s="1365"/>
      <c r="N44" s="1366"/>
      <c r="O44" s="1367"/>
      <c r="P44" s="1367"/>
      <c r="Q44" s="1368"/>
      <c r="R44" s="161"/>
      <c r="S44" s="161"/>
      <c r="T44" s="161"/>
      <c r="U44" s="161"/>
      <c r="V44" s="161"/>
      <c r="W44" s="161"/>
      <c r="X44" s="161"/>
      <c r="Y44" s="161"/>
      <c r="Z44" s="161"/>
    </row>
    <row r="45" spans="1:26" ht="14.25" customHeight="1" x14ac:dyDescent="0.2">
      <c r="A45" s="161"/>
      <c r="B45" s="161"/>
      <c r="C45" s="161"/>
      <c r="D45" s="139"/>
      <c r="E45" s="139"/>
      <c r="F45" s="139"/>
      <c r="G45" s="161"/>
      <c r="L45" s="161"/>
      <c r="M45" s="1917" t="s">
        <v>1604</v>
      </c>
      <c r="N45" s="1917"/>
      <c r="O45" s="1917"/>
      <c r="P45" s="1917"/>
      <c r="Q45" s="1917"/>
      <c r="R45" s="161"/>
      <c r="S45" s="161"/>
      <c r="T45" s="161"/>
      <c r="U45" s="161"/>
      <c r="V45" s="161"/>
      <c r="W45" s="161"/>
      <c r="X45" s="161"/>
      <c r="Y45" s="161"/>
      <c r="Z45" s="161"/>
    </row>
    <row r="46" spans="1:26" ht="14.25" customHeight="1" x14ac:dyDescent="0.2">
      <c r="A46" s="161"/>
      <c r="B46" s="161"/>
      <c r="C46" s="161"/>
      <c r="D46" s="161"/>
      <c r="E46" s="161"/>
      <c r="F46" s="161"/>
      <c r="G46" s="161"/>
      <c r="L46" s="161"/>
      <c r="M46" s="1917" t="s">
        <v>1605</v>
      </c>
      <c r="N46" s="1917"/>
      <c r="O46" s="1917"/>
      <c r="P46" s="1917"/>
      <c r="Q46" s="1917"/>
      <c r="R46" s="161"/>
      <c r="S46" s="161"/>
      <c r="T46" s="161"/>
      <c r="U46" s="161"/>
      <c r="V46" s="161"/>
      <c r="W46" s="161"/>
      <c r="X46" s="161"/>
      <c r="Y46" s="161"/>
      <c r="Z46" s="161"/>
    </row>
    <row r="47" spans="1:26" ht="14.25" customHeight="1" x14ac:dyDescent="0.2">
      <c r="A47" s="161"/>
      <c r="B47" s="161"/>
      <c r="C47" s="161"/>
      <c r="D47" s="161"/>
      <c r="E47" s="161"/>
      <c r="F47" s="161"/>
      <c r="G47" s="161"/>
      <c r="L47" s="161"/>
      <c r="M47" s="161"/>
      <c r="N47" s="161"/>
      <c r="O47" s="161"/>
      <c r="P47" s="161"/>
      <c r="Q47" s="161"/>
      <c r="R47" s="161"/>
      <c r="S47" s="161"/>
      <c r="T47" s="161"/>
      <c r="U47" s="161"/>
      <c r="V47" s="161"/>
      <c r="W47" s="161"/>
      <c r="X47" s="161"/>
      <c r="Y47" s="161"/>
      <c r="Z47" s="161"/>
    </row>
    <row r="48" spans="1:26" ht="13.5" customHeight="1" x14ac:dyDescent="0.2">
      <c r="A48" s="176"/>
      <c r="B48" s="172"/>
      <c r="C48" s="177"/>
      <c r="D48" s="172"/>
      <c r="E48" s="172"/>
      <c r="F48" s="172"/>
      <c r="G48" s="161"/>
      <c r="J48" s="221"/>
      <c r="K48" s="221"/>
      <c r="L48" s="161"/>
      <c r="M48" s="172"/>
      <c r="N48" s="179"/>
      <c r="O48" s="180"/>
      <c r="P48" s="149"/>
      <c r="Q48" s="107"/>
      <c r="R48" s="161"/>
      <c r="S48" s="161"/>
      <c r="T48" s="161"/>
      <c r="U48" s="161"/>
      <c r="V48" s="161"/>
      <c r="W48" s="161"/>
      <c r="X48" s="161"/>
      <c r="Y48" s="161"/>
      <c r="Z48" s="161"/>
    </row>
    <row r="49" spans="1:26" ht="14.25" customHeight="1" x14ac:dyDescent="0.2">
      <c r="A49" s="172"/>
      <c r="B49" s="149"/>
      <c r="C49" s="107"/>
      <c r="D49" s="149"/>
      <c r="E49" s="172"/>
      <c r="F49" s="181"/>
      <c r="G49" s="161"/>
      <c r="L49" s="161"/>
      <c r="M49" s="172"/>
      <c r="N49" s="179"/>
      <c r="O49" s="180"/>
      <c r="P49" s="149"/>
      <c r="Q49" s="107"/>
      <c r="R49" s="161"/>
      <c r="S49" s="161"/>
      <c r="T49" s="161"/>
      <c r="U49" s="161"/>
      <c r="V49" s="161"/>
      <c r="W49" s="161"/>
      <c r="X49" s="161"/>
      <c r="Y49" s="161"/>
      <c r="Z49" s="161"/>
    </row>
    <row r="50" spans="1:26" ht="14.25" customHeight="1" x14ac:dyDescent="0.2">
      <c r="A50" s="172"/>
      <c r="B50" s="149"/>
      <c r="C50" s="107"/>
      <c r="D50" s="149"/>
      <c r="E50" s="161"/>
      <c r="F50" s="181"/>
      <c r="G50" s="161"/>
      <c r="H50" s="161"/>
      <c r="I50" s="161"/>
      <c r="J50" s="161"/>
      <c r="K50" s="161"/>
      <c r="L50" s="161"/>
      <c r="M50" s="172"/>
      <c r="N50" s="179"/>
      <c r="O50" s="180"/>
      <c r="P50" s="149"/>
      <c r="Q50" s="107"/>
      <c r="R50" s="161"/>
      <c r="S50" s="161"/>
      <c r="T50" s="161"/>
      <c r="U50" s="161"/>
      <c r="V50" s="161"/>
      <c r="W50" s="161"/>
      <c r="X50" s="161"/>
      <c r="Y50" s="161"/>
      <c r="Z50" s="161"/>
    </row>
    <row r="51" spans="1:26" ht="14.25" customHeight="1" x14ac:dyDescent="0.2">
      <c r="A51" s="172"/>
      <c r="B51" s="149"/>
      <c r="C51" s="107"/>
      <c r="D51" s="149"/>
      <c r="E51" s="172"/>
      <c r="F51" s="181"/>
      <c r="G51" s="161"/>
      <c r="H51" s="161"/>
      <c r="I51" s="161"/>
      <c r="J51" s="161"/>
      <c r="K51" s="161"/>
      <c r="L51" s="161"/>
      <c r="M51" s="161"/>
      <c r="N51" s="161"/>
      <c r="O51" s="161"/>
      <c r="P51" s="161"/>
      <c r="Q51" s="161"/>
      <c r="R51" s="161"/>
      <c r="S51" s="161"/>
      <c r="T51" s="161"/>
      <c r="U51" s="161"/>
      <c r="V51" s="161"/>
      <c r="W51" s="161"/>
      <c r="X51" s="161"/>
      <c r="Y51" s="161"/>
      <c r="Z51" s="161"/>
    </row>
    <row r="52" spans="1:26" ht="14.25" customHeight="1" x14ac:dyDescent="0.2">
      <c r="A52" s="172"/>
      <c r="B52" s="149"/>
      <c r="C52" s="107"/>
      <c r="D52" s="149"/>
      <c r="E52" s="172"/>
      <c r="F52" s="181"/>
      <c r="G52" s="161"/>
      <c r="H52" s="161"/>
      <c r="I52" s="161"/>
      <c r="J52" s="161"/>
      <c r="K52" s="161"/>
      <c r="L52" s="161"/>
      <c r="M52" s="161"/>
      <c r="N52" s="161"/>
      <c r="O52" s="161"/>
      <c r="P52" s="161"/>
      <c r="Q52" s="161"/>
      <c r="R52" s="161"/>
      <c r="S52" s="161"/>
      <c r="T52" s="161"/>
      <c r="U52" s="161"/>
      <c r="V52" s="161"/>
      <c r="W52" s="161"/>
      <c r="X52" s="161"/>
      <c r="Y52" s="161"/>
      <c r="Z52" s="161"/>
    </row>
    <row r="53" spans="1:26" ht="14.25" customHeight="1" x14ac:dyDescent="0.2">
      <c r="A53" s="172"/>
      <c r="B53" s="149"/>
      <c r="C53" s="107"/>
      <c r="D53" s="149"/>
      <c r="E53" s="172"/>
      <c r="F53" s="181"/>
      <c r="G53" s="161"/>
      <c r="H53" s="161"/>
      <c r="I53" s="161"/>
      <c r="J53" s="161"/>
      <c r="K53" s="161"/>
      <c r="L53" s="161"/>
      <c r="M53" s="161"/>
      <c r="N53" s="161"/>
      <c r="O53" s="161"/>
      <c r="P53" s="161"/>
      <c r="Q53" s="161"/>
      <c r="R53" s="161"/>
      <c r="S53" s="161"/>
      <c r="T53" s="161"/>
      <c r="U53" s="161"/>
      <c r="V53" s="161"/>
      <c r="W53" s="161"/>
      <c r="X53" s="161"/>
      <c r="Y53" s="161"/>
      <c r="Z53" s="161"/>
    </row>
    <row r="54" spans="1:26" ht="14.25" customHeight="1" x14ac:dyDescent="0.2">
      <c r="A54" s="172"/>
      <c r="B54" s="149"/>
      <c r="C54" s="107"/>
      <c r="D54" s="149"/>
      <c r="E54" s="172"/>
      <c r="F54" s="181"/>
      <c r="G54" s="161"/>
      <c r="H54" s="161"/>
      <c r="I54" s="161"/>
      <c r="J54" s="161"/>
      <c r="K54" s="161"/>
      <c r="L54" s="161"/>
      <c r="M54" s="161"/>
      <c r="N54" s="161"/>
      <c r="O54" s="161"/>
      <c r="P54" s="161"/>
      <c r="Q54" s="161"/>
      <c r="R54" s="161"/>
      <c r="S54" s="161"/>
      <c r="T54" s="161"/>
      <c r="U54" s="161"/>
      <c r="V54" s="161"/>
      <c r="W54" s="161"/>
      <c r="X54" s="161"/>
      <c r="Y54" s="161"/>
      <c r="Z54" s="161"/>
    </row>
    <row r="55" spans="1:26" ht="14.25" customHeight="1" x14ac:dyDescent="0.2">
      <c r="A55" s="182"/>
      <c r="B55" s="149"/>
      <c r="C55" s="107"/>
      <c r="D55" s="149"/>
      <c r="E55" s="172"/>
      <c r="F55" s="181"/>
      <c r="G55" s="161"/>
      <c r="H55" s="161"/>
      <c r="I55" s="161"/>
      <c r="J55" s="161"/>
      <c r="K55" s="161"/>
      <c r="L55" s="161"/>
      <c r="M55" s="161"/>
      <c r="N55" s="161"/>
      <c r="O55" s="161"/>
      <c r="P55" s="161"/>
      <c r="Q55" s="161"/>
      <c r="R55" s="161"/>
      <c r="S55" s="161"/>
      <c r="T55" s="161"/>
      <c r="U55" s="161"/>
      <c r="V55" s="161"/>
      <c r="W55" s="161"/>
      <c r="X55" s="161"/>
      <c r="Y55" s="161"/>
      <c r="Z55" s="161"/>
    </row>
    <row r="56" spans="1:26" ht="14.25" customHeight="1" x14ac:dyDescent="0.2">
      <c r="A56" s="160"/>
      <c r="B56" s="160"/>
      <c r="C56" s="160"/>
      <c r="D56" s="183"/>
      <c r="E56" s="161"/>
      <c r="F56" s="161"/>
      <c r="G56" s="161"/>
      <c r="H56" s="161"/>
      <c r="I56" s="161"/>
      <c r="J56" s="161"/>
      <c r="K56" s="161"/>
      <c r="L56" s="161"/>
      <c r="M56" s="161"/>
      <c r="N56" s="161"/>
      <c r="O56" s="161"/>
      <c r="P56" s="161"/>
      <c r="Q56" s="161"/>
      <c r="R56" s="161"/>
      <c r="S56" s="161"/>
      <c r="T56" s="161"/>
      <c r="U56" s="161"/>
      <c r="V56" s="161"/>
      <c r="W56" s="161"/>
      <c r="X56" s="161"/>
      <c r="Y56" s="161"/>
      <c r="Z56" s="161"/>
    </row>
    <row r="57" spans="1:26" ht="14.25" customHeight="1" x14ac:dyDescent="0.2">
      <c r="A57" s="184"/>
      <c r="B57" s="184"/>
      <c r="C57" s="184"/>
      <c r="D57" s="161"/>
      <c r="E57" s="161"/>
      <c r="F57" s="161"/>
      <c r="G57" s="161"/>
      <c r="H57" s="161"/>
      <c r="I57" s="161"/>
      <c r="J57" s="161"/>
      <c r="K57" s="161"/>
      <c r="L57" s="161"/>
      <c r="M57" s="161"/>
      <c r="N57" s="161"/>
      <c r="O57" s="161"/>
      <c r="P57" s="161"/>
      <c r="Q57" s="161"/>
      <c r="R57" s="161"/>
      <c r="S57" s="161"/>
      <c r="T57" s="161"/>
      <c r="U57" s="161"/>
      <c r="V57" s="161"/>
      <c r="W57" s="161"/>
      <c r="X57" s="161"/>
      <c r="Y57" s="161"/>
      <c r="Z57" s="161"/>
    </row>
    <row r="58" spans="1:26" ht="14.25" customHeight="1" x14ac:dyDescent="0.2">
      <c r="A58" s="139"/>
      <c r="B58" s="139"/>
      <c r="C58" s="139"/>
      <c r="D58" s="161"/>
      <c r="E58" s="161"/>
      <c r="F58" s="161"/>
      <c r="G58" s="161"/>
      <c r="H58" s="161"/>
      <c r="I58" s="161"/>
      <c r="J58" s="161"/>
      <c r="K58" s="161"/>
      <c r="L58" s="161"/>
      <c r="M58" s="161"/>
      <c r="N58" s="161"/>
      <c r="O58" s="161"/>
      <c r="P58" s="161"/>
      <c r="Q58" s="161"/>
      <c r="R58" s="161"/>
      <c r="S58" s="161"/>
      <c r="T58" s="161"/>
      <c r="U58" s="161"/>
      <c r="V58" s="161"/>
      <c r="W58" s="161"/>
      <c r="X58" s="161"/>
      <c r="Y58" s="161"/>
      <c r="Z58" s="161"/>
    </row>
    <row r="59" spans="1:26" ht="14.25" customHeight="1" x14ac:dyDescent="0.2">
      <c r="A59" s="185"/>
      <c r="B59" s="139"/>
      <c r="C59" s="139"/>
      <c r="D59" s="161"/>
      <c r="E59" s="161"/>
      <c r="F59" s="161"/>
      <c r="G59" s="161"/>
      <c r="H59" s="161"/>
      <c r="I59" s="161"/>
      <c r="J59" s="161"/>
      <c r="K59" s="161"/>
      <c r="L59" s="161"/>
      <c r="M59" s="161"/>
      <c r="N59" s="161"/>
      <c r="O59" s="161"/>
      <c r="P59" s="161"/>
      <c r="Q59" s="161"/>
      <c r="R59" s="161"/>
      <c r="S59" s="161"/>
      <c r="T59" s="161"/>
      <c r="U59" s="161"/>
      <c r="V59" s="161"/>
      <c r="W59" s="161"/>
      <c r="X59" s="161"/>
      <c r="Y59" s="161"/>
      <c r="Z59" s="161"/>
    </row>
    <row r="60" spans="1:26" ht="14.25" customHeight="1" x14ac:dyDescent="0.2">
      <c r="A60" s="139"/>
      <c r="B60" s="139"/>
      <c r="C60" s="139"/>
      <c r="D60" s="161"/>
      <c r="E60" s="161"/>
      <c r="F60" s="161"/>
      <c r="G60" s="161"/>
      <c r="H60" s="161"/>
      <c r="I60" s="161"/>
      <c r="J60" s="161"/>
      <c r="K60" s="161"/>
      <c r="L60" s="161"/>
      <c r="M60" s="161"/>
      <c r="N60" s="161"/>
      <c r="O60" s="161"/>
      <c r="P60" s="161"/>
      <c r="Q60" s="161"/>
      <c r="R60" s="161"/>
      <c r="S60" s="161"/>
      <c r="T60" s="161"/>
      <c r="U60" s="161"/>
      <c r="V60" s="161"/>
      <c r="W60" s="161"/>
      <c r="X60" s="161"/>
      <c r="Y60" s="161"/>
      <c r="Z60" s="161"/>
    </row>
    <row r="61" spans="1:26" ht="14.25" customHeight="1" x14ac:dyDescent="0.2">
      <c r="A61" s="139"/>
      <c r="B61" s="139"/>
      <c r="C61" s="139"/>
      <c r="D61" s="161"/>
      <c r="E61" s="161"/>
      <c r="F61" s="161"/>
      <c r="G61" s="161"/>
      <c r="H61" s="161"/>
      <c r="I61" s="161"/>
      <c r="J61" s="161"/>
      <c r="K61" s="161"/>
      <c r="L61" s="161"/>
      <c r="M61" s="161"/>
      <c r="N61" s="161"/>
      <c r="O61" s="161"/>
      <c r="P61" s="161"/>
      <c r="Q61" s="161"/>
      <c r="R61" s="161"/>
      <c r="S61" s="161"/>
      <c r="T61" s="161"/>
      <c r="U61" s="161"/>
      <c r="V61" s="161"/>
      <c r="W61" s="161"/>
      <c r="X61" s="161"/>
      <c r="Y61" s="161"/>
      <c r="Z61" s="161"/>
    </row>
    <row r="62" spans="1:26" ht="13.5" customHeight="1" x14ac:dyDescent="0.2">
      <c r="A62" s="161"/>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row>
    <row r="63" spans="1:26" ht="13.5" customHeight="1" x14ac:dyDescent="0.2">
      <c r="A63" s="161"/>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row>
    <row r="64" spans="1:26" ht="14.25" customHeight="1" x14ac:dyDescent="0.2">
      <c r="A64" s="161"/>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row>
    <row r="65" spans="1:26" ht="14.25" customHeight="1" x14ac:dyDescent="0.2">
      <c r="A65" s="161"/>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1"/>
    </row>
    <row r="66" spans="1:26" ht="14.25" customHeight="1" x14ac:dyDescent="0.2">
      <c r="A66" s="161"/>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row>
    <row r="67" spans="1:26" ht="14.25" customHeight="1" x14ac:dyDescent="0.2">
      <c r="A67" s="161"/>
      <c r="B67" s="161"/>
      <c r="C67" s="161"/>
      <c r="D67" s="161"/>
      <c r="E67" s="161"/>
      <c r="F67" s="161"/>
      <c r="G67" s="161"/>
      <c r="H67" s="161"/>
      <c r="I67" s="161"/>
      <c r="J67" s="161"/>
      <c r="K67" s="161"/>
      <c r="L67" s="161"/>
      <c r="M67" s="161"/>
      <c r="N67" s="161"/>
      <c r="O67" s="161"/>
      <c r="P67" s="161"/>
      <c r="Q67" s="161"/>
      <c r="R67" s="161"/>
      <c r="S67" s="161"/>
      <c r="T67" s="161"/>
      <c r="U67" s="161"/>
      <c r="V67" s="161"/>
      <c r="W67" s="161"/>
      <c r="X67" s="161"/>
      <c r="Y67" s="161"/>
      <c r="Z67" s="161"/>
    </row>
    <row r="68" spans="1:26" ht="14.25" customHeight="1" x14ac:dyDescent="0.2">
      <c r="A68" s="161"/>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row>
    <row r="69" spans="1:26" ht="14.25" customHeight="1" x14ac:dyDescent="0.2">
      <c r="A69" s="161"/>
      <c r="B69" s="161"/>
      <c r="C69" s="161"/>
      <c r="D69" s="161"/>
      <c r="E69" s="161"/>
      <c r="F69" s="161"/>
      <c r="G69" s="161"/>
      <c r="H69" s="161"/>
      <c r="I69" s="161"/>
      <c r="J69" s="161"/>
      <c r="K69" s="161"/>
      <c r="L69" s="161"/>
      <c r="M69" s="161"/>
      <c r="N69" s="161"/>
      <c r="O69" s="161"/>
      <c r="P69" s="161"/>
      <c r="Q69" s="161"/>
      <c r="R69" s="161"/>
      <c r="S69" s="161"/>
      <c r="T69" s="161"/>
      <c r="U69" s="161"/>
      <c r="V69" s="161"/>
      <c r="W69" s="161"/>
      <c r="X69" s="161"/>
      <c r="Y69" s="161"/>
      <c r="Z69" s="161"/>
    </row>
    <row r="70" spans="1:26" ht="14.25" customHeight="1" x14ac:dyDescent="0.2">
      <c r="A70" s="161"/>
      <c r="B70" s="161"/>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row>
    <row r="71" spans="1:26" ht="14.25" customHeight="1" x14ac:dyDescent="0.2">
      <c r="A71" s="161"/>
      <c r="B71" s="161"/>
      <c r="C71" s="161"/>
      <c r="D71" s="161"/>
      <c r="E71" s="161"/>
      <c r="F71" s="161"/>
      <c r="G71" s="161"/>
      <c r="H71" s="161"/>
      <c r="I71" s="161"/>
      <c r="J71" s="161"/>
      <c r="K71" s="161"/>
      <c r="L71" s="161"/>
      <c r="M71" s="161"/>
      <c r="N71" s="161"/>
      <c r="O71" s="161"/>
      <c r="P71" s="161"/>
      <c r="Q71" s="161"/>
      <c r="R71" s="161"/>
      <c r="S71" s="161"/>
      <c r="T71" s="161"/>
      <c r="U71" s="161"/>
      <c r="V71" s="161"/>
      <c r="W71" s="161"/>
      <c r="X71" s="161"/>
      <c r="Y71" s="161"/>
      <c r="Z71" s="161"/>
    </row>
    <row r="72" spans="1:26" ht="14.25" customHeight="1" x14ac:dyDescent="0.2">
      <c r="A72" s="161"/>
      <c r="B72" s="161"/>
      <c r="C72" s="161"/>
      <c r="D72" s="161"/>
      <c r="E72" s="161"/>
      <c r="F72" s="161"/>
      <c r="G72" s="161"/>
      <c r="H72" s="161"/>
      <c r="I72" s="161"/>
      <c r="J72" s="161"/>
      <c r="K72" s="161"/>
      <c r="L72" s="161"/>
      <c r="M72" s="161"/>
      <c r="N72" s="161"/>
      <c r="O72" s="161"/>
      <c r="P72" s="161"/>
      <c r="Q72" s="161"/>
      <c r="R72" s="161"/>
      <c r="S72" s="161"/>
      <c r="T72" s="161"/>
      <c r="U72" s="161"/>
      <c r="V72" s="161"/>
      <c r="W72" s="161"/>
      <c r="X72" s="161"/>
      <c r="Y72" s="161"/>
      <c r="Z72" s="161"/>
    </row>
    <row r="73" spans="1:26" ht="14.25" customHeight="1" x14ac:dyDescent="0.2">
      <c r="A73" s="161"/>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row>
    <row r="74" spans="1:26" ht="14.25" customHeight="1" x14ac:dyDescent="0.2">
      <c r="A74" s="161"/>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row>
    <row r="75" spans="1:26" ht="14.25" customHeight="1" x14ac:dyDescent="0.2">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row>
    <row r="76" spans="1:26" ht="14.25" customHeight="1" x14ac:dyDescent="0.2">
      <c r="A76" s="161"/>
      <c r="B76" s="161"/>
      <c r="C76" s="161"/>
      <c r="D76" s="161"/>
      <c r="E76" s="161"/>
      <c r="F76" s="161"/>
      <c r="G76" s="161"/>
      <c r="H76" s="161"/>
      <c r="I76" s="161"/>
      <c r="J76" s="161"/>
      <c r="K76" s="161"/>
      <c r="L76" s="161"/>
      <c r="M76" s="161"/>
      <c r="N76" s="161"/>
      <c r="O76" s="161"/>
      <c r="P76" s="161"/>
      <c r="Q76" s="161"/>
      <c r="R76" s="161"/>
      <c r="S76" s="161"/>
      <c r="T76" s="161"/>
      <c r="U76" s="161"/>
      <c r="V76" s="161"/>
      <c r="W76" s="161"/>
      <c r="X76" s="161"/>
      <c r="Y76" s="161"/>
      <c r="Z76" s="161"/>
    </row>
    <row r="77" spans="1:26" ht="14.25" customHeight="1" x14ac:dyDescent="0.2">
      <c r="A77" s="161"/>
      <c r="B77" s="161"/>
      <c r="C77" s="161"/>
      <c r="D77" s="161"/>
      <c r="E77" s="161"/>
      <c r="F77" s="161"/>
      <c r="G77" s="161"/>
      <c r="H77" s="161"/>
      <c r="I77" s="161"/>
      <c r="J77" s="161"/>
      <c r="K77" s="161"/>
      <c r="L77" s="161"/>
      <c r="M77" s="161"/>
      <c r="N77" s="161"/>
      <c r="O77" s="161"/>
      <c r="P77" s="161"/>
      <c r="Q77" s="161"/>
      <c r="R77" s="161"/>
      <c r="S77" s="161"/>
      <c r="T77" s="161"/>
      <c r="U77" s="161"/>
      <c r="V77" s="161"/>
      <c r="W77" s="161"/>
      <c r="X77" s="161"/>
      <c r="Y77" s="161"/>
      <c r="Z77" s="161"/>
    </row>
    <row r="78" spans="1:26" ht="14.25" customHeight="1" x14ac:dyDescent="0.2">
      <c r="A78" s="161"/>
      <c r="B78" s="161"/>
      <c r="C78" s="161"/>
      <c r="D78" s="161"/>
      <c r="E78" s="161"/>
      <c r="F78" s="161"/>
      <c r="G78" s="161"/>
      <c r="H78" s="161"/>
      <c r="I78" s="161"/>
      <c r="J78" s="161"/>
      <c r="K78" s="161"/>
      <c r="L78" s="161"/>
      <c r="M78" s="161"/>
      <c r="N78" s="161"/>
      <c r="O78" s="161"/>
      <c r="P78" s="161"/>
      <c r="Q78" s="161"/>
      <c r="R78" s="161"/>
      <c r="S78" s="161"/>
      <c r="T78" s="161"/>
      <c r="U78" s="161"/>
      <c r="V78" s="161"/>
      <c r="W78" s="161"/>
      <c r="X78" s="161"/>
      <c r="Y78" s="161"/>
      <c r="Z78" s="161"/>
    </row>
    <row r="79" spans="1:26" ht="14.25" customHeight="1" x14ac:dyDescent="0.2">
      <c r="A79" s="161"/>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row>
    <row r="80" spans="1:26" ht="14.25" customHeight="1" x14ac:dyDescent="0.2">
      <c r="A80" s="161"/>
      <c r="B80" s="161"/>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row>
    <row r="81" spans="1:26" ht="14.25" customHeight="1" x14ac:dyDescent="0.2">
      <c r="A81" s="161"/>
      <c r="B81" s="161"/>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row>
    <row r="82" spans="1:26" ht="14.25" customHeight="1" x14ac:dyDescent="0.2">
      <c r="A82" s="161"/>
      <c r="B82" s="161"/>
      <c r="C82" s="161"/>
      <c r="D82" s="161"/>
      <c r="E82" s="161"/>
      <c r="F82" s="161"/>
      <c r="G82" s="161"/>
      <c r="H82" s="161"/>
      <c r="I82" s="161"/>
      <c r="J82" s="161"/>
      <c r="K82" s="161"/>
      <c r="L82" s="161"/>
      <c r="M82" s="161"/>
      <c r="N82" s="161"/>
      <c r="O82" s="161"/>
      <c r="P82" s="161"/>
      <c r="Q82" s="161"/>
      <c r="R82" s="161"/>
      <c r="S82" s="161"/>
      <c r="T82" s="161"/>
      <c r="U82" s="161"/>
      <c r="V82" s="161"/>
      <c r="W82" s="161"/>
      <c r="X82" s="161"/>
      <c r="Y82" s="161"/>
      <c r="Z82" s="161"/>
    </row>
    <row r="83" spans="1:26" ht="14.25" customHeight="1" x14ac:dyDescent="0.2">
      <c r="A83" s="161"/>
      <c r="B83" s="161"/>
      <c r="C83" s="161"/>
      <c r="D83" s="161"/>
      <c r="E83" s="161"/>
      <c r="F83" s="161"/>
      <c r="G83" s="161"/>
      <c r="H83" s="161"/>
      <c r="I83" s="161"/>
      <c r="J83" s="161"/>
      <c r="K83" s="161"/>
      <c r="L83" s="161"/>
      <c r="M83" s="161"/>
      <c r="N83" s="161"/>
      <c r="O83" s="161"/>
      <c r="P83" s="161"/>
      <c r="Q83" s="161"/>
      <c r="R83" s="161"/>
      <c r="S83" s="161"/>
      <c r="T83" s="161"/>
      <c r="U83" s="161"/>
      <c r="V83" s="161"/>
      <c r="W83" s="161"/>
      <c r="X83" s="161"/>
      <c r="Y83" s="161"/>
      <c r="Z83" s="161"/>
    </row>
    <row r="84" spans="1:26" ht="14.25" customHeight="1" x14ac:dyDescent="0.2">
      <c r="A84" s="161"/>
      <c r="B84" s="161"/>
      <c r="C84" s="161"/>
      <c r="D84" s="161"/>
      <c r="E84" s="161"/>
      <c r="F84" s="161"/>
      <c r="G84" s="161"/>
      <c r="H84" s="161"/>
      <c r="I84" s="161"/>
      <c r="J84" s="161"/>
      <c r="K84" s="161"/>
      <c r="L84" s="161"/>
      <c r="M84" s="161"/>
      <c r="N84" s="161"/>
      <c r="O84" s="161"/>
      <c r="P84" s="161"/>
      <c r="Q84" s="161"/>
      <c r="R84" s="161"/>
      <c r="S84" s="161"/>
      <c r="T84" s="161"/>
      <c r="U84" s="161"/>
      <c r="V84" s="161"/>
      <c r="W84" s="161"/>
      <c r="X84" s="161"/>
      <c r="Y84" s="161"/>
      <c r="Z84" s="161"/>
    </row>
    <row r="85" spans="1:26" ht="14.25" customHeight="1" x14ac:dyDescent="0.2">
      <c r="A85" s="161"/>
      <c r="B85" s="161"/>
      <c r="C85" s="161"/>
      <c r="D85" s="161"/>
      <c r="E85" s="161"/>
      <c r="F85" s="161"/>
      <c r="G85" s="161"/>
      <c r="H85" s="161"/>
      <c r="I85" s="161"/>
      <c r="J85" s="161"/>
      <c r="K85" s="161"/>
      <c r="L85" s="161"/>
      <c r="M85" s="161"/>
      <c r="N85" s="161"/>
      <c r="O85" s="161"/>
      <c r="P85" s="161"/>
      <c r="Q85" s="161"/>
      <c r="R85" s="161"/>
      <c r="S85" s="161"/>
      <c r="T85" s="161"/>
      <c r="U85" s="161"/>
      <c r="V85" s="161"/>
      <c r="W85" s="161"/>
      <c r="X85" s="161"/>
      <c r="Y85" s="161"/>
      <c r="Z85" s="161"/>
    </row>
    <row r="86" spans="1:26" ht="14.25" customHeight="1" x14ac:dyDescent="0.2">
      <c r="A86" s="161"/>
      <c r="B86" s="161"/>
      <c r="C86" s="161"/>
      <c r="D86" s="161"/>
      <c r="E86" s="161"/>
      <c r="F86" s="161"/>
      <c r="G86" s="161"/>
      <c r="H86" s="161"/>
      <c r="I86" s="161"/>
      <c r="J86" s="161"/>
      <c r="K86" s="161"/>
      <c r="L86" s="161"/>
      <c r="M86" s="161"/>
      <c r="N86" s="161"/>
      <c r="O86" s="161"/>
      <c r="P86" s="161"/>
      <c r="Q86" s="161"/>
      <c r="R86" s="161"/>
      <c r="S86" s="161"/>
      <c r="T86" s="161"/>
      <c r="U86" s="161"/>
      <c r="V86" s="161"/>
      <c r="W86" s="161"/>
      <c r="X86" s="161"/>
      <c r="Y86" s="161"/>
      <c r="Z86" s="161"/>
    </row>
    <row r="87" spans="1:26" ht="14.25" customHeight="1" x14ac:dyDescent="0.2">
      <c r="A87" s="161"/>
      <c r="B87" s="161"/>
      <c r="C87" s="161"/>
      <c r="D87" s="161"/>
      <c r="E87" s="161"/>
      <c r="F87" s="161"/>
      <c r="G87" s="161"/>
      <c r="H87" s="161"/>
      <c r="I87" s="161"/>
      <c r="J87" s="161"/>
      <c r="K87" s="161"/>
      <c r="L87" s="161"/>
      <c r="M87" s="161"/>
      <c r="N87" s="161"/>
      <c r="O87" s="161"/>
      <c r="P87" s="161"/>
      <c r="Q87" s="161"/>
      <c r="R87" s="161"/>
      <c r="S87" s="161"/>
      <c r="T87" s="161"/>
      <c r="U87" s="161"/>
      <c r="V87" s="161"/>
      <c r="W87" s="161"/>
      <c r="X87" s="161"/>
      <c r="Y87" s="161"/>
      <c r="Z87" s="161"/>
    </row>
    <row r="88" spans="1:26" ht="14.25" customHeight="1" x14ac:dyDescent="0.2">
      <c r="A88" s="161"/>
      <c r="B88" s="161"/>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row>
    <row r="89" spans="1:26" ht="14.25" customHeight="1" x14ac:dyDescent="0.2">
      <c r="A89" s="161"/>
      <c r="B89" s="161"/>
      <c r="C89" s="161"/>
      <c r="D89" s="161"/>
      <c r="E89" s="161"/>
      <c r="F89" s="161"/>
      <c r="G89" s="161"/>
      <c r="H89" s="161"/>
      <c r="I89" s="161"/>
      <c r="J89" s="161"/>
      <c r="K89" s="161"/>
      <c r="L89" s="161"/>
      <c r="M89" s="161"/>
      <c r="N89" s="161"/>
      <c r="O89" s="161"/>
      <c r="P89" s="161"/>
      <c r="Q89" s="161"/>
      <c r="R89" s="161"/>
      <c r="S89" s="161"/>
      <c r="T89" s="161"/>
      <c r="U89" s="161"/>
      <c r="V89" s="161"/>
      <c r="W89" s="161"/>
      <c r="X89" s="161"/>
      <c r="Y89" s="161"/>
      <c r="Z89" s="161"/>
    </row>
    <row r="90" spans="1:26" ht="14.25" customHeight="1" x14ac:dyDescent="0.2">
      <c r="A90" s="161"/>
      <c r="B90" s="161"/>
      <c r="C90" s="161"/>
      <c r="D90" s="161"/>
      <c r="E90" s="161"/>
      <c r="F90" s="161"/>
      <c r="G90" s="161"/>
      <c r="H90" s="161"/>
      <c r="I90" s="161"/>
      <c r="J90" s="161"/>
      <c r="K90" s="161"/>
      <c r="L90" s="161"/>
      <c r="M90" s="161"/>
      <c r="N90" s="161"/>
      <c r="O90" s="161"/>
      <c r="P90" s="161"/>
      <c r="Q90" s="161"/>
      <c r="R90" s="161"/>
      <c r="S90" s="161"/>
      <c r="T90" s="161"/>
      <c r="U90" s="161"/>
      <c r="V90" s="161"/>
      <c r="W90" s="161"/>
      <c r="X90" s="161"/>
      <c r="Y90" s="161"/>
      <c r="Z90" s="161"/>
    </row>
    <row r="91" spans="1:26" ht="14.25" customHeight="1" x14ac:dyDescent="0.2">
      <c r="A91" s="161"/>
      <c r="B91" s="161"/>
      <c r="C91" s="161"/>
      <c r="D91" s="161"/>
      <c r="E91" s="161"/>
      <c r="F91" s="161"/>
      <c r="G91" s="161"/>
      <c r="H91" s="161"/>
      <c r="I91" s="161"/>
      <c r="J91" s="161"/>
      <c r="K91" s="161"/>
      <c r="L91" s="161"/>
      <c r="M91" s="161"/>
      <c r="N91" s="161"/>
      <c r="O91" s="161"/>
      <c r="P91" s="161"/>
      <c r="Q91" s="161"/>
      <c r="R91" s="161"/>
      <c r="S91" s="161"/>
      <c r="T91" s="161"/>
      <c r="U91" s="161"/>
      <c r="V91" s="161"/>
      <c r="W91" s="161"/>
      <c r="X91" s="161"/>
      <c r="Y91" s="161"/>
      <c r="Z91" s="161"/>
    </row>
    <row r="92" spans="1:26" ht="14.25" customHeight="1" x14ac:dyDescent="0.2">
      <c r="A92" s="161"/>
      <c r="B92" s="161"/>
      <c r="C92" s="161"/>
      <c r="D92" s="161"/>
      <c r="E92" s="161"/>
      <c r="F92" s="161"/>
      <c r="G92" s="161"/>
      <c r="H92" s="161"/>
      <c r="I92" s="161"/>
      <c r="J92" s="161"/>
      <c r="K92" s="161"/>
      <c r="L92" s="161"/>
      <c r="M92" s="161"/>
      <c r="N92" s="161"/>
      <c r="O92" s="161"/>
      <c r="P92" s="161"/>
      <c r="Q92" s="161"/>
      <c r="R92" s="161"/>
      <c r="S92" s="161"/>
      <c r="T92" s="161"/>
      <c r="U92" s="161"/>
      <c r="V92" s="161"/>
      <c r="W92" s="161"/>
      <c r="X92" s="161"/>
      <c r="Y92" s="161"/>
      <c r="Z92" s="161"/>
    </row>
    <row r="93" spans="1:26" ht="14.25" customHeight="1" x14ac:dyDescent="0.2">
      <c r="A93" s="161"/>
      <c r="B93" s="161"/>
      <c r="C93" s="161"/>
      <c r="D93" s="161"/>
      <c r="E93" s="161"/>
      <c r="F93" s="161"/>
      <c r="G93" s="161"/>
      <c r="H93" s="161"/>
      <c r="I93" s="161"/>
      <c r="J93" s="161"/>
      <c r="K93" s="161"/>
      <c r="L93" s="161"/>
      <c r="M93" s="161"/>
      <c r="N93" s="161"/>
      <c r="O93" s="161"/>
      <c r="P93" s="161"/>
      <c r="Q93" s="161"/>
      <c r="R93" s="161"/>
      <c r="S93" s="161"/>
      <c r="T93" s="161"/>
      <c r="U93" s="161"/>
      <c r="V93" s="161"/>
      <c r="W93" s="161"/>
      <c r="X93" s="161"/>
      <c r="Y93" s="161"/>
      <c r="Z93" s="161"/>
    </row>
    <row r="94" spans="1:26" ht="14.25" customHeight="1" x14ac:dyDescent="0.2">
      <c r="A94" s="161"/>
      <c r="B94" s="161"/>
      <c r="C94" s="161"/>
      <c r="D94" s="161"/>
      <c r="E94" s="161"/>
      <c r="F94" s="161"/>
      <c r="G94" s="161"/>
      <c r="H94" s="161"/>
      <c r="I94" s="161"/>
      <c r="J94" s="161"/>
      <c r="K94" s="161"/>
      <c r="L94" s="161"/>
      <c r="M94" s="161"/>
      <c r="N94" s="161"/>
      <c r="O94" s="161"/>
      <c r="P94" s="161"/>
      <c r="Q94" s="161"/>
      <c r="R94" s="161"/>
      <c r="S94" s="161"/>
      <c r="T94" s="161"/>
      <c r="U94" s="161"/>
      <c r="V94" s="161"/>
      <c r="W94" s="161"/>
      <c r="X94" s="161"/>
      <c r="Y94" s="161"/>
      <c r="Z94" s="161"/>
    </row>
    <row r="95" spans="1:26" ht="14.25" customHeight="1" x14ac:dyDescent="0.2">
      <c r="A95" s="161"/>
      <c r="B95" s="161"/>
      <c r="C95" s="161"/>
      <c r="D95" s="161"/>
      <c r="E95" s="161"/>
      <c r="F95" s="161"/>
      <c r="G95" s="161"/>
      <c r="H95" s="161"/>
      <c r="I95" s="161"/>
      <c r="J95" s="161"/>
      <c r="K95" s="161"/>
      <c r="L95" s="161"/>
      <c r="M95" s="161"/>
      <c r="N95" s="161"/>
      <c r="O95" s="161"/>
      <c r="P95" s="161"/>
      <c r="Q95" s="161"/>
      <c r="R95" s="161"/>
      <c r="S95" s="161"/>
      <c r="T95" s="161"/>
      <c r="U95" s="161"/>
      <c r="V95" s="161"/>
      <c r="W95" s="161"/>
      <c r="X95" s="161"/>
      <c r="Y95" s="161"/>
      <c r="Z95" s="161"/>
    </row>
    <row r="96" spans="1:26" ht="14.25" customHeight="1" x14ac:dyDescent="0.2">
      <c r="A96" s="161"/>
      <c r="B96" s="161"/>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row>
    <row r="97" spans="1:26" ht="14.25" customHeight="1" x14ac:dyDescent="0.2">
      <c r="A97" s="161"/>
      <c r="B97" s="161"/>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row>
    <row r="98" spans="1:26" ht="14.25" customHeight="1" x14ac:dyDescent="0.2">
      <c r="A98" s="161"/>
      <c r="B98" s="161"/>
      <c r="C98" s="161"/>
      <c r="D98" s="161"/>
      <c r="E98" s="161"/>
      <c r="F98" s="161"/>
      <c r="G98" s="161"/>
      <c r="H98" s="161"/>
      <c r="I98" s="161"/>
      <c r="J98" s="161"/>
      <c r="K98" s="161"/>
      <c r="L98" s="161"/>
      <c r="M98" s="161"/>
      <c r="N98" s="161"/>
      <c r="O98" s="161"/>
      <c r="P98" s="161"/>
      <c r="Q98" s="161"/>
      <c r="R98" s="161"/>
      <c r="S98" s="161"/>
      <c r="T98" s="161"/>
      <c r="U98" s="161"/>
      <c r="V98" s="161"/>
      <c r="W98" s="161"/>
      <c r="X98" s="161"/>
      <c r="Y98" s="161"/>
      <c r="Z98" s="161"/>
    </row>
    <row r="99" spans="1:26" ht="14.25" customHeight="1" x14ac:dyDescent="0.2">
      <c r="A99" s="161"/>
      <c r="B99" s="161"/>
      <c r="C99" s="161"/>
      <c r="D99" s="161"/>
      <c r="E99" s="161"/>
      <c r="F99" s="161"/>
      <c r="G99" s="161"/>
      <c r="H99" s="161"/>
      <c r="I99" s="161"/>
      <c r="J99" s="161"/>
      <c r="K99" s="161"/>
      <c r="L99" s="161"/>
      <c r="M99" s="161"/>
      <c r="N99" s="161"/>
      <c r="O99" s="161"/>
      <c r="P99" s="161"/>
      <c r="Q99" s="161"/>
      <c r="R99" s="161"/>
      <c r="S99" s="161"/>
      <c r="T99" s="161"/>
      <c r="U99" s="161"/>
      <c r="V99" s="161"/>
      <c r="W99" s="161"/>
      <c r="X99" s="161"/>
      <c r="Y99" s="161"/>
      <c r="Z99" s="161"/>
    </row>
    <row r="100" spans="1:26" ht="14.25" customHeight="1" x14ac:dyDescent="0.2">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row>
    <row r="101" spans="1:26" ht="14.25" customHeight="1" x14ac:dyDescent="0.2">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row>
    <row r="102" spans="1:26" ht="14.25" customHeight="1" x14ac:dyDescent="0.2">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row>
    <row r="103" spans="1:26" ht="14.25" customHeight="1" x14ac:dyDescent="0.2">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row>
    <row r="104" spans="1:26" ht="14.25" customHeight="1" x14ac:dyDescent="0.2">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row>
    <row r="105" spans="1:26" ht="14.25" customHeight="1" x14ac:dyDescent="0.2">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row>
    <row r="106" spans="1:26" ht="14.25" customHeight="1" x14ac:dyDescent="0.2">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row>
    <row r="107" spans="1:26" ht="14.25" customHeight="1" x14ac:dyDescent="0.2">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row>
    <row r="108" spans="1:26" ht="14.25" customHeight="1" x14ac:dyDescent="0.2">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row>
    <row r="109" spans="1:26" ht="14.25" customHeight="1" x14ac:dyDescent="0.2">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row>
    <row r="110" spans="1:26" ht="14.25" customHeight="1" x14ac:dyDescent="0.2">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row>
    <row r="111" spans="1:26" ht="14.25" customHeight="1" x14ac:dyDescent="0.2">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row>
    <row r="112" spans="1:26" ht="14.25" customHeight="1" x14ac:dyDescent="0.2">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row>
    <row r="113" spans="1:26" ht="14.25" customHeight="1" x14ac:dyDescent="0.2">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row>
    <row r="114" spans="1:26" ht="14.25" customHeight="1" x14ac:dyDescent="0.2">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row>
    <row r="115" spans="1:26" ht="14.25" customHeight="1" x14ac:dyDescent="0.2">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row>
    <row r="116" spans="1:26" ht="14.25" customHeight="1" x14ac:dyDescent="0.2">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row>
    <row r="117" spans="1:26" ht="14.25" customHeight="1" x14ac:dyDescent="0.2">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row>
    <row r="118" spans="1:26" ht="14.25" customHeight="1" x14ac:dyDescent="0.2">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row>
    <row r="119" spans="1:26" ht="14.25" customHeight="1" x14ac:dyDescent="0.2">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row>
    <row r="120" spans="1:26" ht="14.25" customHeight="1" x14ac:dyDescent="0.2">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row>
    <row r="121" spans="1:26" ht="14.25" customHeight="1" x14ac:dyDescent="0.2">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row>
    <row r="122" spans="1:26" ht="14.25" customHeight="1" x14ac:dyDescent="0.2">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row>
    <row r="123" spans="1:26" ht="14.25" customHeight="1" x14ac:dyDescent="0.2">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row>
    <row r="124" spans="1:26" ht="14.25" customHeight="1" x14ac:dyDescent="0.2">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row>
    <row r="125" spans="1:26" ht="14.25" customHeight="1" x14ac:dyDescent="0.2">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row>
    <row r="126" spans="1:26" ht="14.25" customHeight="1" x14ac:dyDescent="0.2">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row>
    <row r="127" spans="1:26" ht="14.25" customHeight="1" x14ac:dyDescent="0.2">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row>
    <row r="128" spans="1:26" ht="14.25" customHeight="1" x14ac:dyDescent="0.2">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row>
    <row r="129" spans="1:26" ht="14.25" customHeight="1" x14ac:dyDescent="0.2">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c r="W129" s="161"/>
      <c r="X129" s="161"/>
      <c r="Y129" s="161"/>
      <c r="Z129" s="161"/>
    </row>
    <row r="130" spans="1:26" ht="14.25" customHeight="1" x14ac:dyDescent="0.2">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c r="W130" s="161"/>
      <c r="X130" s="161"/>
      <c r="Y130" s="161"/>
      <c r="Z130" s="161"/>
    </row>
    <row r="131" spans="1:26" ht="14.25" customHeight="1" x14ac:dyDescent="0.2">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c r="W131" s="161"/>
      <c r="X131" s="161"/>
      <c r="Y131" s="161"/>
      <c r="Z131" s="161"/>
    </row>
    <row r="132" spans="1:26" ht="14.25" customHeight="1" x14ac:dyDescent="0.2">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c r="W132" s="161"/>
      <c r="X132" s="161"/>
      <c r="Y132" s="161"/>
      <c r="Z132" s="161"/>
    </row>
    <row r="133" spans="1:26" ht="14.25" customHeight="1" x14ac:dyDescent="0.2">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c r="W133" s="161"/>
      <c r="X133" s="161"/>
      <c r="Y133" s="161"/>
      <c r="Z133" s="161"/>
    </row>
    <row r="134" spans="1:26" ht="14.25" customHeight="1" x14ac:dyDescent="0.2">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row>
    <row r="135" spans="1:26" ht="14.25" customHeight="1" x14ac:dyDescent="0.2">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c r="W135" s="161"/>
      <c r="X135" s="161"/>
      <c r="Y135" s="161"/>
      <c r="Z135" s="161"/>
    </row>
    <row r="136" spans="1:26" ht="14.25" customHeight="1" x14ac:dyDescent="0.2">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c r="W136" s="161"/>
      <c r="X136" s="161"/>
      <c r="Y136" s="161"/>
      <c r="Z136" s="161"/>
    </row>
    <row r="137" spans="1:26" ht="14.25" customHeight="1" x14ac:dyDescent="0.2">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c r="W137" s="161"/>
      <c r="X137" s="161"/>
      <c r="Y137" s="161"/>
      <c r="Z137" s="161"/>
    </row>
    <row r="138" spans="1:26" ht="14.25" customHeight="1" x14ac:dyDescent="0.2">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c r="W138" s="161"/>
      <c r="X138" s="161"/>
      <c r="Y138" s="161"/>
      <c r="Z138" s="161"/>
    </row>
    <row r="139" spans="1:26" ht="14.25" customHeight="1" x14ac:dyDescent="0.2">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c r="W139" s="161"/>
      <c r="X139" s="161"/>
      <c r="Y139" s="161"/>
      <c r="Z139" s="161"/>
    </row>
    <row r="140" spans="1:26" ht="14.25" customHeight="1" x14ac:dyDescent="0.2">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row>
    <row r="141" spans="1:26" ht="14.25" customHeight="1" x14ac:dyDescent="0.2">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row>
    <row r="142" spans="1:26" ht="14.25" customHeight="1" x14ac:dyDescent="0.2">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row>
    <row r="143" spans="1:26" ht="14.25" customHeight="1" x14ac:dyDescent="0.2">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c r="W143" s="161"/>
      <c r="X143" s="161"/>
      <c r="Y143" s="161"/>
      <c r="Z143" s="161"/>
    </row>
    <row r="144" spans="1:26" ht="14.25" customHeight="1" x14ac:dyDescent="0.2">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c r="W144" s="161"/>
      <c r="X144" s="161"/>
      <c r="Y144" s="161"/>
      <c r="Z144" s="161"/>
    </row>
    <row r="145" spans="1:26" ht="14.25" customHeight="1" x14ac:dyDescent="0.2">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c r="W145" s="161"/>
      <c r="X145" s="161"/>
      <c r="Y145" s="161"/>
      <c r="Z145" s="161"/>
    </row>
    <row r="146" spans="1:26" ht="14.25" customHeight="1" x14ac:dyDescent="0.2">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c r="W146" s="161"/>
      <c r="X146" s="161"/>
      <c r="Y146" s="161"/>
      <c r="Z146" s="161"/>
    </row>
    <row r="147" spans="1:26" ht="14.25" customHeight="1" x14ac:dyDescent="0.2">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c r="W147" s="161"/>
      <c r="X147" s="161"/>
      <c r="Y147" s="161"/>
      <c r="Z147" s="161"/>
    </row>
    <row r="148" spans="1:26" ht="14.25" customHeight="1" x14ac:dyDescent="0.2">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c r="W148" s="161"/>
      <c r="X148" s="161"/>
      <c r="Y148" s="161"/>
      <c r="Z148" s="161"/>
    </row>
    <row r="149" spans="1:26" ht="14.25" customHeight="1" x14ac:dyDescent="0.2">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c r="W149" s="161"/>
      <c r="X149" s="161"/>
      <c r="Y149" s="161"/>
      <c r="Z149" s="161"/>
    </row>
    <row r="150" spans="1:26" ht="14.25" customHeight="1" x14ac:dyDescent="0.2">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c r="W150" s="161"/>
      <c r="X150" s="161"/>
      <c r="Y150" s="161"/>
      <c r="Z150" s="161"/>
    </row>
    <row r="151" spans="1:26" ht="14.25" customHeight="1" x14ac:dyDescent="0.2">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c r="W151" s="161"/>
      <c r="X151" s="161"/>
      <c r="Y151" s="161"/>
      <c r="Z151" s="161"/>
    </row>
    <row r="152" spans="1:26" ht="14.25" customHeight="1" x14ac:dyDescent="0.2">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row>
    <row r="153" spans="1:26" ht="14.25" customHeight="1" x14ac:dyDescent="0.2">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c r="W153" s="161"/>
      <c r="X153" s="161"/>
      <c r="Y153" s="161"/>
      <c r="Z153" s="161"/>
    </row>
    <row r="154" spans="1:26" ht="14.25" customHeight="1" x14ac:dyDescent="0.2">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c r="W154" s="161"/>
      <c r="X154" s="161"/>
      <c r="Y154" s="161"/>
      <c r="Z154" s="161"/>
    </row>
    <row r="155" spans="1:26" ht="14.25" customHeight="1" x14ac:dyDescent="0.2">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row>
    <row r="156" spans="1:26" ht="14.25" customHeight="1" x14ac:dyDescent="0.2">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c r="W156" s="161"/>
      <c r="X156" s="161"/>
      <c r="Y156" s="161"/>
      <c r="Z156" s="161"/>
    </row>
    <row r="157" spans="1:26" ht="14.25" customHeight="1" x14ac:dyDescent="0.2">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row>
    <row r="158" spans="1:26" ht="14.25" customHeight="1" x14ac:dyDescent="0.2">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row>
    <row r="159" spans="1:26" ht="14.25" customHeight="1" x14ac:dyDescent="0.2">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c r="W159" s="161"/>
      <c r="X159" s="161"/>
      <c r="Y159" s="161"/>
      <c r="Z159" s="161"/>
    </row>
    <row r="160" spans="1:26" ht="14.25" customHeight="1" x14ac:dyDescent="0.2">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c r="W160" s="161"/>
      <c r="X160" s="161"/>
      <c r="Y160" s="161"/>
      <c r="Z160" s="161"/>
    </row>
    <row r="161" spans="1:26" ht="14.25" customHeight="1" x14ac:dyDescent="0.2">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c r="W161" s="161"/>
      <c r="X161" s="161"/>
      <c r="Y161" s="161"/>
      <c r="Z161" s="161"/>
    </row>
    <row r="162" spans="1:26" ht="14.25" customHeight="1" x14ac:dyDescent="0.2">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row>
    <row r="163" spans="1:26" ht="14.25" customHeight="1" x14ac:dyDescent="0.2">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c r="W163" s="161"/>
      <c r="X163" s="161"/>
      <c r="Y163" s="161"/>
      <c r="Z163" s="161"/>
    </row>
    <row r="164" spans="1:26" ht="14.25" customHeight="1" x14ac:dyDescent="0.2">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c r="W164" s="161"/>
      <c r="X164" s="161"/>
      <c r="Y164" s="161"/>
      <c r="Z164" s="161"/>
    </row>
    <row r="165" spans="1:26" ht="14.25" customHeight="1" x14ac:dyDescent="0.2">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c r="W165" s="161"/>
      <c r="X165" s="161"/>
      <c r="Y165" s="161"/>
      <c r="Z165" s="161"/>
    </row>
    <row r="166" spans="1:26" ht="14.25" customHeight="1" x14ac:dyDescent="0.2">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c r="W166" s="161"/>
      <c r="X166" s="161"/>
      <c r="Y166" s="161"/>
      <c r="Z166" s="161"/>
    </row>
    <row r="167" spans="1:26" ht="14.25" customHeight="1" x14ac:dyDescent="0.2">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c r="W167" s="161"/>
      <c r="X167" s="161"/>
      <c r="Y167" s="161"/>
      <c r="Z167" s="161"/>
    </row>
    <row r="168" spans="1:26" ht="14.25" customHeight="1" x14ac:dyDescent="0.2">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c r="W168" s="161"/>
      <c r="X168" s="161"/>
      <c r="Y168" s="161"/>
      <c r="Z168" s="161"/>
    </row>
    <row r="169" spans="1:26" ht="14.25" customHeight="1" x14ac:dyDescent="0.2">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c r="W169" s="161"/>
      <c r="X169" s="161"/>
      <c r="Y169" s="161"/>
      <c r="Z169" s="161"/>
    </row>
    <row r="170" spans="1:26" ht="14.25" customHeight="1" x14ac:dyDescent="0.2">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c r="W170" s="161"/>
      <c r="X170" s="161"/>
      <c r="Y170" s="161"/>
      <c r="Z170" s="161"/>
    </row>
    <row r="171" spans="1:26" ht="14.25" customHeight="1" x14ac:dyDescent="0.2">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c r="W171" s="161"/>
      <c r="X171" s="161"/>
      <c r="Y171" s="161"/>
      <c r="Z171" s="161"/>
    </row>
    <row r="172" spans="1:26" ht="14.25" customHeight="1" x14ac:dyDescent="0.2">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c r="W172" s="161"/>
      <c r="X172" s="161"/>
      <c r="Y172" s="161"/>
      <c r="Z172" s="161"/>
    </row>
    <row r="173" spans="1:26" ht="14.25" customHeight="1" x14ac:dyDescent="0.2">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c r="W173" s="161"/>
      <c r="X173" s="161"/>
      <c r="Y173" s="161"/>
      <c r="Z173" s="161"/>
    </row>
    <row r="174" spans="1:26" ht="14.25" customHeight="1" x14ac:dyDescent="0.2">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c r="W174" s="161"/>
      <c r="X174" s="161"/>
      <c r="Y174" s="161"/>
      <c r="Z174" s="161"/>
    </row>
    <row r="175" spans="1:26" ht="14.25" customHeight="1" x14ac:dyDescent="0.2">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c r="W175" s="161"/>
      <c r="X175" s="161"/>
      <c r="Y175" s="161"/>
      <c r="Z175" s="161"/>
    </row>
    <row r="176" spans="1:26" ht="14.25" customHeight="1" x14ac:dyDescent="0.2">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c r="W176" s="161"/>
      <c r="X176" s="161"/>
      <c r="Y176" s="161"/>
      <c r="Z176" s="161"/>
    </row>
    <row r="177" spans="1:26" ht="14.25" customHeight="1" x14ac:dyDescent="0.2">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c r="W177" s="161"/>
      <c r="X177" s="161"/>
      <c r="Y177" s="161"/>
      <c r="Z177" s="161"/>
    </row>
    <row r="178" spans="1:26" ht="14.25" customHeight="1" x14ac:dyDescent="0.2">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c r="W178" s="161"/>
      <c r="X178" s="161"/>
      <c r="Y178" s="161"/>
      <c r="Z178" s="161"/>
    </row>
    <row r="179" spans="1:26" ht="14.25" customHeight="1" x14ac:dyDescent="0.2">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c r="W179" s="161"/>
      <c r="X179" s="161"/>
      <c r="Y179" s="161"/>
      <c r="Z179" s="161"/>
    </row>
    <row r="180" spans="1:26" ht="14.25" customHeight="1" x14ac:dyDescent="0.2">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row>
    <row r="181" spans="1:26" ht="14.25" customHeight="1" x14ac:dyDescent="0.2">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c r="W181" s="161"/>
      <c r="X181" s="161"/>
      <c r="Y181" s="161"/>
      <c r="Z181" s="161"/>
    </row>
    <row r="182" spans="1:26" ht="14.25" customHeight="1" x14ac:dyDescent="0.2">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c r="W182" s="161"/>
      <c r="X182" s="161"/>
      <c r="Y182" s="161"/>
      <c r="Z182" s="161"/>
    </row>
    <row r="183" spans="1:26" ht="14.25" customHeight="1" x14ac:dyDescent="0.2">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c r="W183" s="161"/>
      <c r="X183" s="161"/>
      <c r="Y183" s="161"/>
      <c r="Z183" s="161"/>
    </row>
    <row r="184" spans="1:26" ht="14.25" customHeight="1" x14ac:dyDescent="0.2">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c r="W184" s="161"/>
      <c r="X184" s="161"/>
      <c r="Y184" s="161"/>
      <c r="Z184" s="161"/>
    </row>
    <row r="185" spans="1:26" ht="14.25" customHeight="1" x14ac:dyDescent="0.2">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c r="W185" s="161"/>
      <c r="X185" s="161"/>
      <c r="Y185" s="161"/>
      <c r="Z185" s="161"/>
    </row>
    <row r="186" spans="1:26" ht="14.25" customHeight="1" x14ac:dyDescent="0.2">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c r="W186" s="161"/>
      <c r="X186" s="161"/>
      <c r="Y186" s="161"/>
      <c r="Z186" s="161"/>
    </row>
    <row r="187" spans="1:26" ht="14.25" customHeight="1" x14ac:dyDescent="0.2">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c r="W187" s="161"/>
      <c r="X187" s="161"/>
      <c r="Y187" s="161"/>
      <c r="Z187" s="161"/>
    </row>
    <row r="188" spans="1:26" ht="14.25" customHeight="1" x14ac:dyDescent="0.2">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c r="W188" s="161"/>
      <c r="X188" s="161"/>
      <c r="Y188" s="161"/>
      <c r="Z188" s="161"/>
    </row>
    <row r="189" spans="1:26" ht="14.25" customHeight="1" x14ac:dyDescent="0.2">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c r="W189" s="161"/>
      <c r="X189" s="161"/>
      <c r="Y189" s="161"/>
      <c r="Z189" s="161"/>
    </row>
    <row r="190" spans="1:26" ht="14.25" customHeight="1" x14ac:dyDescent="0.2">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c r="W190" s="161"/>
      <c r="X190" s="161"/>
      <c r="Y190" s="161"/>
      <c r="Z190" s="161"/>
    </row>
    <row r="191" spans="1:26" ht="14.25" customHeight="1" x14ac:dyDescent="0.2">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c r="W191" s="161"/>
      <c r="X191" s="161"/>
      <c r="Y191" s="161"/>
      <c r="Z191" s="161"/>
    </row>
    <row r="192" spans="1:26" ht="14.25" customHeight="1" x14ac:dyDescent="0.2">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c r="W192" s="161"/>
      <c r="X192" s="161"/>
      <c r="Y192" s="161"/>
      <c r="Z192" s="161"/>
    </row>
    <row r="193" spans="1:26" ht="14.25" customHeight="1" x14ac:dyDescent="0.2">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c r="W193" s="161"/>
      <c r="X193" s="161"/>
      <c r="Y193" s="161"/>
      <c r="Z193" s="161"/>
    </row>
    <row r="194" spans="1:26" ht="14.25" customHeight="1" x14ac:dyDescent="0.2">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c r="W194" s="161"/>
      <c r="X194" s="161"/>
      <c r="Y194" s="161"/>
      <c r="Z194" s="161"/>
    </row>
    <row r="195" spans="1:26" ht="14.25" customHeight="1" x14ac:dyDescent="0.2">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c r="W195" s="161"/>
      <c r="X195" s="161"/>
      <c r="Y195" s="161"/>
      <c r="Z195" s="161"/>
    </row>
    <row r="196" spans="1:26" ht="14.25" customHeight="1" x14ac:dyDescent="0.2">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c r="W196" s="161"/>
      <c r="X196" s="161"/>
      <c r="Y196" s="161"/>
      <c r="Z196" s="161"/>
    </row>
    <row r="197" spans="1:26" ht="14.25" customHeight="1" x14ac:dyDescent="0.2">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c r="W197" s="161"/>
      <c r="X197" s="161"/>
      <c r="Y197" s="161"/>
      <c r="Z197" s="161"/>
    </row>
    <row r="198" spans="1:26" ht="14.25" customHeight="1" x14ac:dyDescent="0.2">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row>
    <row r="199" spans="1:26" ht="14.25" customHeight="1" x14ac:dyDescent="0.2">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c r="W199" s="161"/>
      <c r="X199" s="161"/>
      <c r="Y199" s="161"/>
      <c r="Z199" s="161"/>
    </row>
    <row r="200" spans="1:26" ht="14.25" customHeight="1" x14ac:dyDescent="0.2">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c r="W200" s="161"/>
      <c r="X200" s="161"/>
      <c r="Y200" s="161"/>
      <c r="Z200" s="161"/>
    </row>
    <row r="201" spans="1:26" ht="14.25" customHeight="1" x14ac:dyDescent="0.2">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c r="W201" s="161"/>
      <c r="X201" s="161"/>
      <c r="Y201" s="161"/>
      <c r="Z201" s="161"/>
    </row>
    <row r="202" spans="1:26" ht="14.25" customHeight="1" x14ac:dyDescent="0.2">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c r="W202" s="161"/>
      <c r="X202" s="161"/>
      <c r="Y202" s="161"/>
      <c r="Z202" s="161"/>
    </row>
    <row r="203" spans="1:26" ht="14.25" customHeight="1" x14ac:dyDescent="0.2">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c r="W203" s="161"/>
      <c r="X203" s="161"/>
      <c r="Y203" s="161"/>
      <c r="Z203" s="161"/>
    </row>
    <row r="204" spans="1:26" ht="14.25" customHeight="1" x14ac:dyDescent="0.2">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row>
    <row r="205" spans="1:26" ht="14.25" customHeight="1" x14ac:dyDescent="0.2">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c r="W205" s="161"/>
      <c r="X205" s="161"/>
      <c r="Y205" s="161"/>
      <c r="Z205" s="161"/>
    </row>
    <row r="206" spans="1:26" ht="14.25" customHeight="1" x14ac:dyDescent="0.2">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c r="W206" s="161"/>
      <c r="X206" s="161"/>
      <c r="Y206" s="161"/>
      <c r="Z206" s="161"/>
    </row>
    <row r="207" spans="1:26" ht="14.25" customHeight="1" x14ac:dyDescent="0.2">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c r="W207" s="161"/>
      <c r="X207" s="161"/>
      <c r="Y207" s="161"/>
      <c r="Z207" s="161"/>
    </row>
    <row r="208" spans="1:26" ht="14.25" customHeight="1" x14ac:dyDescent="0.2">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c r="W208" s="161"/>
      <c r="X208" s="161"/>
      <c r="Y208" s="161"/>
      <c r="Z208" s="161"/>
    </row>
    <row r="209" spans="1:26" ht="14.25" customHeight="1" x14ac:dyDescent="0.2">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c r="W209" s="161"/>
      <c r="X209" s="161"/>
      <c r="Y209" s="161"/>
      <c r="Z209" s="161"/>
    </row>
    <row r="210" spans="1:26" ht="14.25" customHeight="1" x14ac:dyDescent="0.2">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c r="W210" s="161"/>
      <c r="X210" s="161"/>
      <c r="Y210" s="161"/>
      <c r="Z210" s="161"/>
    </row>
    <row r="211" spans="1:26" ht="14.25" customHeight="1" x14ac:dyDescent="0.2">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c r="W211" s="161"/>
      <c r="X211" s="161"/>
      <c r="Y211" s="161"/>
      <c r="Z211" s="161"/>
    </row>
    <row r="212" spans="1:26" ht="14.25" customHeight="1" x14ac:dyDescent="0.2">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c r="W212" s="161"/>
      <c r="X212" s="161"/>
      <c r="Y212" s="161"/>
      <c r="Z212" s="161"/>
    </row>
    <row r="213" spans="1:26" ht="14.25" customHeight="1" x14ac:dyDescent="0.2">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c r="W213" s="161"/>
      <c r="X213" s="161"/>
      <c r="Y213" s="161"/>
      <c r="Z213" s="161"/>
    </row>
    <row r="214" spans="1:26" ht="14.25" customHeight="1" x14ac:dyDescent="0.2">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c r="W214" s="161"/>
      <c r="X214" s="161"/>
      <c r="Y214" s="161"/>
      <c r="Z214" s="161"/>
    </row>
    <row r="215" spans="1:26" ht="14.25" customHeight="1" x14ac:dyDescent="0.2">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c r="W215" s="161"/>
      <c r="X215" s="161"/>
      <c r="Y215" s="161"/>
      <c r="Z215" s="161"/>
    </row>
    <row r="216" spans="1:26" ht="14.25" customHeight="1" x14ac:dyDescent="0.2">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row>
    <row r="217" spans="1:26" ht="14.25" customHeight="1" x14ac:dyDescent="0.2">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c r="W217" s="161"/>
      <c r="X217" s="161"/>
      <c r="Y217" s="161"/>
      <c r="Z217" s="161"/>
    </row>
    <row r="218" spans="1:26" ht="14.25" customHeight="1" x14ac:dyDescent="0.2">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c r="W218" s="161"/>
      <c r="X218" s="161"/>
      <c r="Y218" s="161"/>
      <c r="Z218" s="161"/>
    </row>
    <row r="219" spans="1:26" ht="14.25" customHeight="1" x14ac:dyDescent="0.2">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c r="W219" s="161"/>
      <c r="X219" s="161"/>
      <c r="Y219" s="161"/>
      <c r="Z219" s="161"/>
    </row>
    <row r="220" spans="1:26" ht="14.25" customHeight="1" x14ac:dyDescent="0.2">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c r="W220" s="161"/>
      <c r="X220" s="161"/>
      <c r="Y220" s="161"/>
      <c r="Z220" s="161"/>
    </row>
    <row r="221" spans="1:26" ht="14.25" customHeight="1" x14ac:dyDescent="0.2">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c r="W221" s="161"/>
      <c r="X221" s="161"/>
      <c r="Y221" s="161"/>
      <c r="Z221" s="161"/>
    </row>
    <row r="222" spans="1:26" ht="14.25" customHeight="1" x14ac:dyDescent="0.2">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c r="W222" s="161"/>
      <c r="X222" s="161"/>
      <c r="Y222" s="161"/>
      <c r="Z222" s="161"/>
    </row>
    <row r="223" spans="1:26" ht="14.25" customHeight="1" x14ac:dyDescent="0.2">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c r="W223" s="161"/>
      <c r="X223" s="161"/>
      <c r="Y223" s="161"/>
      <c r="Z223" s="161"/>
    </row>
    <row r="224" spans="1:26" ht="14.25" customHeight="1" x14ac:dyDescent="0.2">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c r="W224" s="161"/>
      <c r="X224" s="161"/>
      <c r="Y224" s="161"/>
      <c r="Z224" s="161"/>
    </row>
    <row r="225" spans="1:26" ht="14.25" customHeight="1" x14ac:dyDescent="0.2">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c r="W225" s="161"/>
      <c r="X225" s="161"/>
      <c r="Y225" s="161"/>
      <c r="Z225" s="161"/>
    </row>
    <row r="226" spans="1:26" ht="14.25" customHeight="1" x14ac:dyDescent="0.2">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c r="W226" s="161"/>
      <c r="X226" s="161"/>
      <c r="Y226" s="161"/>
      <c r="Z226" s="161"/>
    </row>
    <row r="227" spans="1:26" ht="14.25" customHeight="1" x14ac:dyDescent="0.2">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c r="W227" s="161"/>
      <c r="X227" s="161"/>
      <c r="Y227" s="161"/>
      <c r="Z227" s="161"/>
    </row>
    <row r="228" spans="1:26" ht="14.25" customHeight="1" x14ac:dyDescent="0.2">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c r="W228" s="161"/>
      <c r="X228" s="161"/>
      <c r="Y228" s="161"/>
      <c r="Z228" s="161"/>
    </row>
    <row r="229" spans="1:26" ht="14.25" customHeight="1" x14ac:dyDescent="0.2">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row>
    <row r="230" spans="1:26" ht="14.25" customHeight="1" x14ac:dyDescent="0.2">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row>
    <row r="231" spans="1:26" ht="14.25" customHeight="1" x14ac:dyDescent="0.2">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c r="W231" s="161"/>
      <c r="X231" s="161"/>
      <c r="Y231" s="161"/>
      <c r="Z231" s="161"/>
    </row>
    <row r="232" spans="1:26" ht="14.25" customHeight="1" x14ac:dyDescent="0.2">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c r="W232" s="161"/>
      <c r="X232" s="161"/>
      <c r="Y232" s="161"/>
      <c r="Z232" s="161"/>
    </row>
    <row r="233" spans="1:26" ht="14.25" customHeight="1" x14ac:dyDescent="0.2">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c r="W233" s="161"/>
      <c r="X233" s="161"/>
      <c r="Y233" s="161"/>
      <c r="Z233" s="161"/>
    </row>
    <row r="234" spans="1:26" ht="14.25" customHeight="1" x14ac:dyDescent="0.2">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c r="W234" s="161"/>
      <c r="X234" s="161"/>
      <c r="Y234" s="161"/>
      <c r="Z234" s="161"/>
    </row>
    <row r="235" spans="1:26" ht="14.25" customHeight="1" x14ac:dyDescent="0.2">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c r="W235" s="161"/>
      <c r="X235" s="161"/>
      <c r="Y235" s="161"/>
      <c r="Z235" s="161"/>
    </row>
    <row r="236" spans="1:26" ht="14.25" customHeight="1" x14ac:dyDescent="0.2">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row>
    <row r="237" spans="1:26" ht="14.25" customHeight="1" x14ac:dyDescent="0.2">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row>
    <row r="238" spans="1:26" ht="14.25" customHeight="1" x14ac:dyDescent="0.2">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row>
    <row r="239" spans="1:26" ht="14.25" customHeight="1" x14ac:dyDescent="0.2">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c r="W239" s="161"/>
      <c r="X239" s="161"/>
      <c r="Y239" s="161"/>
      <c r="Z239" s="161"/>
    </row>
    <row r="240" spans="1:26" ht="14.25" customHeight="1" x14ac:dyDescent="0.2">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c r="W240" s="161"/>
      <c r="X240" s="161"/>
      <c r="Y240" s="161"/>
      <c r="Z240" s="161"/>
    </row>
    <row r="241" spans="1:26" ht="14.25" customHeight="1" x14ac:dyDescent="0.2">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c r="W241" s="161"/>
      <c r="X241" s="161"/>
      <c r="Y241" s="161"/>
      <c r="Z241" s="161"/>
    </row>
    <row r="242" spans="1:26" ht="14.25" customHeight="1" x14ac:dyDescent="0.2">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c r="W242" s="161"/>
      <c r="X242" s="161"/>
      <c r="Y242" s="161"/>
      <c r="Z242" s="161"/>
    </row>
    <row r="243" spans="1:26" ht="14.25" customHeight="1" x14ac:dyDescent="0.2">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c r="W243" s="161"/>
      <c r="X243" s="161"/>
      <c r="Y243" s="161"/>
      <c r="Z243" s="161"/>
    </row>
    <row r="244" spans="1:26" ht="14.25" customHeight="1" x14ac:dyDescent="0.2">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row>
    <row r="245" spans="1:26" ht="14.25" customHeight="1" x14ac:dyDescent="0.2">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c r="W245" s="161"/>
      <c r="X245" s="161"/>
      <c r="Y245" s="161"/>
      <c r="Z245" s="161"/>
    </row>
    <row r="246" spans="1:26" ht="14.25" customHeight="1" x14ac:dyDescent="0.2">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c r="W246" s="161"/>
      <c r="X246" s="161"/>
      <c r="Y246" s="161"/>
      <c r="Z246" s="161"/>
    </row>
    <row r="247" spans="1:26" ht="14.25" customHeight="1" x14ac:dyDescent="0.2">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row>
    <row r="248" spans="1:26" ht="14.25" customHeight="1" x14ac:dyDescent="0.2">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row>
    <row r="249" spans="1:26" ht="14.25" customHeight="1" x14ac:dyDescent="0.2">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row>
    <row r="250" spans="1:26" ht="14.25" customHeight="1" x14ac:dyDescent="0.2">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c r="W250" s="161"/>
      <c r="X250" s="161"/>
      <c r="Y250" s="161"/>
      <c r="Z250" s="161"/>
    </row>
    <row r="251" spans="1:26" ht="14.25" customHeight="1" x14ac:dyDescent="0.2">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c r="W251" s="161"/>
      <c r="X251" s="161"/>
      <c r="Y251" s="161"/>
      <c r="Z251" s="161"/>
    </row>
    <row r="252" spans="1:26" ht="14.25" customHeight="1" x14ac:dyDescent="0.2">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c r="W252" s="161"/>
      <c r="X252" s="161"/>
      <c r="Y252" s="161"/>
      <c r="Z252" s="161"/>
    </row>
    <row r="253" spans="1:26" ht="14.25" customHeight="1" x14ac:dyDescent="0.2">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c r="W253" s="161"/>
      <c r="X253" s="161"/>
      <c r="Y253" s="161"/>
      <c r="Z253" s="161"/>
    </row>
    <row r="254" spans="1:26" ht="14.25" customHeight="1" x14ac:dyDescent="0.2">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c r="W254" s="161"/>
      <c r="X254" s="161"/>
      <c r="Y254" s="161"/>
      <c r="Z254" s="161"/>
    </row>
    <row r="255" spans="1:26" ht="14.25" customHeight="1" x14ac:dyDescent="0.2">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c r="W255" s="161"/>
      <c r="X255" s="161"/>
      <c r="Y255" s="161"/>
      <c r="Z255" s="161"/>
    </row>
    <row r="256" spans="1:26" ht="14.25" customHeight="1" x14ac:dyDescent="0.2">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c r="W256" s="161"/>
      <c r="X256" s="161"/>
      <c r="Y256" s="161"/>
      <c r="Z256" s="161"/>
    </row>
    <row r="257" spans="1:26" ht="14.25" customHeight="1" x14ac:dyDescent="0.2">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c r="W257" s="161"/>
      <c r="X257" s="161"/>
      <c r="Y257" s="161"/>
      <c r="Z257" s="161"/>
    </row>
    <row r="258" spans="1:26" ht="14.25" customHeight="1" x14ac:dyDescent="0.2">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c r="W258" s="161"/>
      <c r="X258" s="161"/>
      <c r="Y258" s="161"/>
      <c r="Z258" s="161"/>
    </row>
    <row r="259" spans="1:26" ht="14.25" customHeight="1" x14ac:dyDescent="0.2">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c r="W259" s="161"/>
      <c r="X259" s="161"/>
      <c r="Y259" s="161"/>
      <c r="Z259" s="161"/>
    </row>
    <row r="260" spans="1:26" ht="14.25" customHeight="1" x14ac:dyDescent="0.2">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c r="W260" s="161"/>
      <c r="X260" s="161"/>
      <c r="Y260" s="161"/>
      <c r="Z260" s="161"/>
    </row>
    <row r="261" spans="1:26" ht="14.25" customHeight="1" x14ac:dyDescent="0.2">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c r="W261" s="161"/>
      <c r="X261" s="161"/>
      <c r="Y261" s="161"/>
      <c r="Z261" s="161"/>
    </row>
    <row r="262" spans="1:26" ht="14.25" customHeight="1" x14ac:dyDescent="0.2">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c r="W262" s="161"/>
      <c r="X262" s="161"/>
      <c r="Y262" s="161"/>
      <c r="Z262" s="161"/>
    </row>
    <row r="263" spans="1:26" ht="14.25" customHeight="1" x14ac:dyDescent="0.2">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c r="W263" s="161"/>
      <c r="X263" s="161"/>
      <c r="Y263" s="161"/>
      <c r="Z263" s="161"/>
    </row>
    <row r="264" spans="1:26" ht="14.25" customHeight="1" x14ac:dyDescent="0.2">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c r="W264" s="161"/>
      <c r="X264" s="161"/>
      <c r="Y264" s="161"/>
      <c r="Z264" s="161"/>
    </row>
    <row r="265" spans="1:26" ht="14.25" customHeight="1" x14ac:dyDescent="0.2">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c r="W265" s="161"/>
      <c r="X265" s="161"/>
      <c r="Y265" s="161"/>
      <c r="Z265" s="161"/>
    </row>
    <row r="266" spans="1:26" ht="14.25" customHeight="1" x14ac:dyDescent="0.2">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c r="W266" s="161"/>
      <c r="X266" s="161"/>
      <c r="Y266" s="161"/>
      <c r="Z266" s="161"/>
    </row>
    <row r="267" spans="1:26" ht="14.25" customHeight="1" x14ac:dyDescent="0.2">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c r="W267" s="161"/>
      <c r="X267" s="161"/>
      <c r="Y267" s="161"/>
      <c r="Z267" s="161"/>
    </row>
    <row r="268" spans="1:26" ht="14.25" customHeight="1" x14ac:dyDescent="0.2">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c r="W268" s="161"/>
      <c r="X268" s="161"/>
      <c r="Y268" s="161"/>
      <c r="Z268" s="161"/>
    </row>
    <row r="269" spans="1:26" ht="14.25" customHeight="1" x14ac:dyDescent="0.2">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c r="W269" s="161"/>
      <c r="X269" s="161"/>
      <c r="Y269" s="161"/>
      <c r="Z269" s="161"/>
    </row>
    <row r="270" spans="1:26" ht="14.25" customHeight="1" x14ac:dyDescent="0.2">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c r="W270" s="161"/>
      <c r="X270" s="161"/>
      <c r="Y270" s="161"/>
      <c r="Z270" s="161"/>
    </row>
    <row r="271" spans="1:26" ht="14.25" customHeight="1" x14ac:dyDescent="0.2">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c r="W271" s="161"/>
      <c r="X271" s="161"/>
      <c r="Y271" s="161"/>
      <c r="Z271" s="161"/>
    </row>
    <row r="272" spans="1:26" ht="14.25" customHeight="1" x14ac:dyDescent="0.2">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c r="W272" s="161"/>
      <c r="X272" s="161"/>
      <c r="Y272" s="161"/>
      <c r="Z272" s="161"/>
    </row>
    <row r="273" spans="1:26" ht="14.25" customHeight="1" x14ac:dyDescent="0.2">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c r="W273" s="161"/>
      <c r="X273" s="161"/>
      <c r="Y273" s="161"/>
      <c r="Z273" s="161"/>
    </row>
    <row r="274" spans="1:26" ht="14.25" customHeight="1" x14ac:dyDescent="0.2">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c r="W274" s="161"/>
      <c r="X274" s="161"/>
      <c r="Y274" s="161"/>
      <c r="Z274" s="161"/>
    </row>
    <row r="275" spans="1:26" ht="14.25" customHeight="1" x14ac:dyDescent="0.2">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c r="W275" s="161"/>
      <c r="X275" s="161"/>
      <c r="Y275" s="161"/>
      <c r="Z275" s="161"/>
    </row>
    <row r="276" spans="1:26" ht="14.25" customHeight="1" x14ac:dyDescent="0.2">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c r="W276" s="161"/>
      <c r="X276" s="161"/>
      <c r="Y276" s="161"/>
      <c r="Z276" s="161"/>
    </row>
    <row r="277" spans="1:26" ht="14.25" customHeight="1" x14ac:dyDescent="0.2">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c r="W277" s="161"/>
      <c r="X277" s="161"/>
      <c r="Y277" s="161"/>
      <c r="Z277" s="161"/>
    </row>
    <row r="278" spans="1:26" ht="14.25" customHeight="1" x14ac:dyDescent="0.2">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c r="W278" s="161"/>
      <c r="X278" s="161"/>
      <c r="Y278" s="161"/>
      <c r="Z278" s="161"/>
    </row>
    <row r="279" spans="1:26" ht="14.25" customHeight="1" x14ac:dyDescent="0.2">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c r="W279" s="161"/>
      <c r="X279" s="161"/>
      <c r="Y279" s="161"/>
      <c r="Z279" s="161"/>
    </row>
    <row r="280" spans="1:26" ht="14.25" customHeight="1" x14ac:dyDescent="0.2">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c r="W280" s="161"/>
      <c r="X280" s="161"/>
      <c r="Y280" s="161"/>
      <c r="Z280" s="161"/>
    </row>
    <row r="281" spans="1:26" ht="14.25" customHeight="1" x14ac:dyDescent="0.2">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c r="W281" s="161"/>
      <c r="X281" s="161"/>
      <c r="Y281" s="161"/>
      <c r="Z281" s="161"/>
    </row>
    <row r="282" spans="1:26" ht="14.25" customHeight="1" x14ac:dyDescent="0.2">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c r="W282" s="161"/>
      <c r="X282" s="161"/>
      <c r="Y282" s="161"/>
      <c r="Z282" s="161"/>
    </row>
    <row r="283" spans="1:26" ht="14.25" customHeight="1" x14ac:dyDescent="0.2">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c r="W283" s="161"/>
      <c r="X283" s="161"/>
      <c r="Y283" s="161"/>
      <c r="Z283" s="161"/>
    </row>
    <row r="284" spans="1:26" ht="14.25" customHeight="1" x14ac:dyDescent="0.2">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c r="W284" s="161"/>
      <c r="X284" s="161"/>
      <c r="Y284" s="161"/>
      <c r="Z284" s="161"/>
    </row>
    <row r="285" spans="1:26" ht="14.25" customHeight="1" x14ac:dyDescent="0.2">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c r="W285" s="161"/>
      <c r="X285" s="161"/>
      <c r="Y285" s="161"/>
      <c r="Z285" s="161"/>
    </row>
    <row r="286" spans="1:26" ht="14.25" customHeight="1" x14ac:dyDescent="0.2">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c r="W286" s="161"/>
      <c r="X286" s="161"/>
      <c r="Y286" s="161"/>
      <c r="Z286" s="161"/>
    </row>
    <row r="287" spans="1:26" ht="14.25" customHeight="1" x14ac:dyDescent="0.2">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c r="W287" s="161"/>
      <c r="X287" s="161"/>
      <c r="Y287" s="161"/>
      <c r="Z287" s="161"/>
    </row>
    <row r="288" spans="1:26" ht="14.25" customHeight="1" x14ac:dyDescent="0.2">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c r="W288" s="161"/>
      <c r="X288" s="161"/>
      <c r="Y288" s="161"/>
      <c r="Z288" s="161"/>
    </row>
    <row r="289" spans="1:26" ht="14.25" customHeight="1" x14ac:dyDescent="0.2">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c r="W289" s="161"/>
      <c r="X289" s="161"/>
      <c r="Y289" s="161"/>
      <c r="Z289" s="161"/>
    </row>
    <row r="290" spans="1:26" ht="14.25" customHeight="1" x14ac:dyDescent="0.2">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c r="W290" s="161"/>
      <c r="X290" s="161"/>
      <c r="Y290" s="161"/>
      <c r="Z290" s="161"/>
    </row>
    <row r="291" spans="1:26" ht="14.25" customHeight="1" x14ac:dyDescent="0.2">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c r="W291" s="161"/>
      <c r="X291" s="161"/>
      <c r="Y291" s="161"/>
      <c r="Z291" s="161"/>
    </row>
    <row r="292" spans="1:26" ht="14.25" customHeight="1" x14ac:dyDescent="0.2">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c r="W292" s="161"/>
      <c r="X292" s="161"/>
      <c r="Y292" s="161"/>
      <c r="Z292" s="161"/>
    </row>
    <row r="293" spans="1:26" ht="14.25" customHeight="1" x14ac:dyDescent="0.2">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c r="W293" s="161"/>
      <c r="X293" s="161"/>
      <c r="Y293" s="161"/>
      <c r="Z293" s="161"/>
    </row>
    <row r="294" spans="1:26" ht="14.25" customHeight="1" x14ac:dyDescent="0.2">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c r="W294" s="161"/>
      <c r="X294" s="161"/>
      <c r="Y294" s="161"/>
      <c r="Z294" s="161"/>
    </row>
    <row r="295" spans="1:26" ht="14.25" customHeight="1" x14ac:dyDescent="0.2">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c r="W295" s="161"/>
      <c r="X295" s="161"/>
      <c r="Y295" s="161"/>
      <c r="Z295" s="161"/>
    </row>
    <row r="296" spans="1:26" ht="14.25" customHeight="1" x14ac:dyDescent="0.2">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c r="W296" s="161"/>
      <c r="X296" s="161"/>
      <c r="Y296" s="161"/>
      <c r="Z296" s="161"/>
    </row>
    <row r="297" spans="1:26" ht="14.25" customHeight="1" x14ac:dyDescent="0.2">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c r="W297" s="161"/>
      <c r="X297" s="161"/>
      <c r="Y297" s="161"/>
      <c r="Z297" s="161"/>
    </row>
    <row r="298" spans="1:26" ht="14.25" customHeight="1" x14ac:dyDescent="0.2">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c r="W298" s="161"/>
      <c r="X298" s="161"/>
      <c r="Y298" s="161"/>
      <c r="Z298" s="161"/>
    </row>
    <row r="299" spans="1:26" ht="14.25" customHeight="1" x14ac:dyDescent="0.2">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c r="W299" s="161"/>
      <c r="X299" s="161"/>
      <c r="Y299" s="161"/>
      <c r="Z299" s="161"/>
    </row>
    <row r="300" spans="1:26" ht="14.25" customHeight="1" x14ac:dyDescent="0.2">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c r="W300" s="161"/>
      <c r="X300" s="161"/>
      <c r="Y300" s="161"/>
      <c r="Z300" s="161"/>
    </row>
    <row r="301" spans="1:26" ht="14.25" customHeight="1" x14ac:dyDescent="0.2">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c r="W301" s="161"/>
      <c r="X301" s="161"/>
      <c r="Y301" s="161"/>
      <c r="Z301" s="161"/>
    </row>
    <row r="302" spans="1:26" ht="14.25" customHeight="1" x14ac:dyDescent="0.2">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c r="W302" s="161"/>
      <c r="X302" s="161"/>
      <c r="Y302" s="161"/>
      <c r="Z302" s="161"/>
    </row>
    <row r="303" spans="1:26" ht="14.25" customHeight="1" x14ac:dyDescent="0.2">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c r="W303" s="161"/>
      <c r="X303" s="161"/>
      <c r="Y303" s="161"/>
      <c r="Z303" s="161"/>
    </row>
    <row r="304" spans="1:26" ht="14.25" customHeight="1" x14ac:dyDescent="0.2">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c r="W304" s="161"/>
      <c r="X304" s="161"/>
      <c r="Y304" s="161"/>
      <c r="Z304" s="161"/>
    </row>
    <row r="305" spans="1:26" ht="14.25" customHeight="1" x14ac:dyDescent="0.2">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c r="W305" s="161"/>
      <c r="X305" s="161"/>
      <c r="Y305" s="161"/>
      <c r="Z305" s="161"/>
    </row>
    <row r="306" spans="1:26" ht="14.25" customHeight="1" x14ac:dyDescent="0.2">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c r="W306" s="161"/>
      <c r="X306" s="161"/>
      <c r="Y306" s="161"/>
      <c r="Z306" s="161"/>
    </row>
    <row r="307" spans="1:26" ht="14.25" customHeight="1" x14ac:dyDescent="0.2">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c r="W307" s="161"/>
      <c r="X307" s="161"/>
      <c r="Y307" s="161"/>
      <c r="Z307" s="161"/>
    </row>
    <row r="308" spans="1:26" ht="14.25" customHeight="1" x14ac:dyDescent="0.2">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row>
    <row r="309" spans="1:26" ht="14.25" customHeight="1" x14ac:dyDescent="0.2">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c r="W309" s="161"/>
      <c r="X309" s="161"/>
      <c r="Y309" s="161"/>
      <c r="Z309" s="161"/>
    </row>
    <row r="310" spans="1:26" ht="14.25" customHeight="1" x14ac:dyDescent="0.2">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c r="W310" s="161"/>
      <c r="X310" s="161"/>
      <c r="Y310" s="161"/>
      <c r="Z310" s="161"/>
    </row>
    <row r="311" spans="1:26" ht="14.25" customHeight="1" x14ac:dyDescent="0.2">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c r="W311" s="161"/>
      <c r="X311" s="161"/>
      <c r="Y311" s="161"/>
      <c r="Z311" s="161"/>
    </row>
    <row r="312" spans="1:26" ht="14.25" customHeight="1" x14ac:dyDescent="0.2">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c r="W312" s="161"/>
      <c r="X312" s="161"/>
      <c r="Y312" s="161"/>
      <c r="Z312" s="161"/>
    </row>
    <row r="313" spans="1:26" ht="14.25" customHeight="1" x14ac:dyDescent="0.2">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c r="W313" s="161"/>
      <c r="X313" s="161"/>
      <c r="Y313" s="161"/>
      <c r="Z313" s="161"/>
    </row>
    <row r="314" spans="1:26" ht="14.25" customHeight="1" x14ac:dyDescent="0.2">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c r="W314" s="161"/>
      <c r="X314" s="161"/>
      <c r="Y314" s="161"/>
      <c r="Z314" s="161"/>
    </row>
    <row r="315" spans="1:26" ht="14.25" customHeight="1" x14ac:dyDescent="0.2">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c r="W315" s="161"/>
      <c r="X315" s="161"/>
      <c r="Y315" s="161"/>
      <c r="Z315" s="161"/>
    </row>
    <row r="316" spans="1:26" ht="14.25" customHeight="1" x14ac:dyDescent="0.2">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c r="W316" s="161"/>
      <c r="X316" s="161"/>
      <c r="Y316" s="161"/>
      <c r="Z316" s="161"/>
    </row>
    <row r="317" spans="1:26" ht="14.25" customHeight="1" x14ac:dyDescent="0.2">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c r="W317" s="161"/>
      <c r="X317" s="161"/>
      <c r="Y317" s="161"/>
      <c r="Z317" s="161"/>
    </row>
    <row r="318" spans="1:26" ht="14.25" customHeight="1" x14ac:dyDescent="0.2">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c r="W318" s="161"/>
      <c r="X318" s="161"/>
      <c r="Y318" s="161"/>
      <c r="Z318" s="161"/>
    </row>
    <row r="319" spans="1:26" ht="14.25" customHeight="1" x14ac:dyDescent="0.2">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c r="W319" s="161"/>
      <c r="X319" s="161"/>
      <c r="Y319" s="161"/>
      <c r="Z319" s="161"/>
    </row>
    <row r="320" spans="1:26" ht="14.25" customHeight="1" x14ac:dyDescent="0.2">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c r="W320" s="161"/>
      <c r="X320" s="161"/>
      <c r="Y320" s="161"/>
      <c r="Z320" s="161"/>
    </row>
    <row r="321" spans="1:26" ht="14.25" customHeight="1" x14ac:dyDescent="0.2">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c r="W321" s="161"/>
      <c r="X321" s="161"/>
      <c r="Y321" s="161"/>
      <c r="Z321" s="161"/>
    </row>
    <row r="322" spans="1:26" ht="14.25" customHeight="1" x14ac:dyDescent="0.2">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c r="W322" s="161"/>
      <c r="X322" s="161"/>
      <c r="Y322" s="161"/>
      <c r="Z322" s="161"/>
    </row>
    <row r="323" spans="1:26" ht="14.25" customHeight="1" x14ac:dyDescent="0.2">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c r="W323" s="161"/>
      <c r="X323" s="161"/>
      <c r="Y323" s="161"/>
      <c r="Z323" s="161"/>
    </row>
    <row r="324" spans="1:26" ht="14.25" customHeight="1" x14ac:dyDescent="0.2">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c r="W324" s="161"/>
      <c r="X324" s="161"/>
      <c r="Y324" s="161"/>
      <c r="Z324" s="161"/>
    </row>
    <row r="325" spans="1:26" ht="14.25" customHeight="1" x14ac:dyDescent="0.2">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c r="W325" s="161"/>
      <c r="X325" s="161"/>
      <c r="Y325" s="161"/>
      <c r="Z325" s="161"/>
    </row>
    <row r="326" spans="1:26" ht="14.25" customHeight="1" x14ac:dyDescent="0.2">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c r="W326" s="161"/>
      <c r="X326" s="161"/>
      <c r="Y326" s="161"/>
      <c r="Z326" s="161"/>
    </row>
    <row r="327" spans="1:26" ht="14.25" customHeight="1" x14ac:dyDescent="0.2">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c r="W327" s="161"/>
      <c r="X327" s="161"/>
      <c r="Y327" s="161"/>
      <c r="Z327" s="161"/>
    </row>
    <row r="328" spans="1:26" ht="14.25" customHeight="1" x14ac:dyDescent="0.2">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c r="W328" s="161"/>
      <c r="X328" s="161"/>
      <c r="Y328" s="161"/>
      <c r="Z328" s="161"/>
    </row>
    <row r="329" spans="1:26" ht="14.25" customHeight="1" x14ac:dyDescent="0.2">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c r="W329" s="161"/>
      <c r="X329" s="161"/>
      <c r="Y329" s="161"/>
      <c r="Z329" s="161"/>
    </row>
    <row r="330" spans="1:26" ht="14.25" customHeight="1" x14ac:dyDescent="0.2">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c r="W330" s="161"/>
      <c r="X330" s="161"/>
      <c r="Y330" s="161"/>
      <c r="Z330" s="161"/>
    </row>
    <row r="331" spans="1:26" ht="14.25" customHeight="1" x14ac:dyDescent="0.2">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c r="W331" s="161"/>
      <c r="X331" s="161"/>
      <c r="Y331" s="161"/>
      <c r="Z331" s="161"/>
    </row>
    <row r="332" spans="1:26" ht="14.25" customHeight="1" x14ac:dyDescent="0.2">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c r="W332" s="161"/>
      <c r="X332" s="161"/>
      <c r="Y332" s="161"/>
      <c r="Z332" s="161"/>
    </row>
    <row r="333" spans="1:26" ht="14.25" customHeight="1" x14ac:dyDescent="0.2">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c r="W333" s="161"/>
      <c r="X333" s="161"/>
      <c r="Y333" s="161"/>
      <c r="Z333" s="161"/>
    </row>
    <row r="334" spans="1:26" ht="14.25" customHeight="1" x14ac:dyDescent="0.2">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c r="W334" s="161"/>
      <c r="X334" s="161"/>
      <c r="Y334" s="161"/>
      <c r="Z334" s="161"/>
    </row>
    <row r="335" spans="1:26" ht="14.25" customHeight="1" x14ac:dyDescent="0.2">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c r="W335" s="161"/>
      <c r="X335" s="161"/>
      <c r="Y335" s="161"/>
      <c r="Z335" s="161"/>
    </row>
    <row r="336" spans="1:26" ht="14.25" customHeight="1" x14ac:dyDescent="0.2">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c r="W336" s="161"/>
      <c r="X336" s="161"/>
      <c r="Y336" s="161"/>
      <c r="Z336" s="161"/>
    </row>
    <row r="337" spans="1:26" ht="14.25" customHeight="1" x14ac:dyDescent="0.2">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c r="W337" s="161"/>
      <c r="X337" s="161"/>
      <c r="Y337" s="161"/>
      <c r="Z337" s="161"/>
    </row>
    <row r="338" spans="1:26" ht="14.25" customHeight="1" x14ac:dyDescent="0.2">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c r="W338" s="161"/>
      <c r="X338" s="161"/>
      <c r="Y338" s="161"/>
      <c r="Z338" s="161"/>
    </row>
    <row r="339" spans="1:26" ht="14.25" customHeight="1" x14ac:dyDescent="0.2">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c r="W339" s="161"/>
      <c r="X339" s="161"/>
      <c r="Y339" s="161"/>
      <c r="Z339" s="161"/>
    </row>
    <row r="340" spans="1:26" ht="14.25" customHeight="1" x14ac:dyDescent="0.2">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c r="W340" s="161"/>
      <c r="X340" s="161"/>
      <c r="Y340" s="161"/>
      <c r="Z340" s="161"/>
    </row>
    <row r="341" spans="1:26" ht="14.25" customHeight="1" x14ac:dyDescent="0.2">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c r="W341" s="161"/>
      <c r="X341" s="161"/>
      <c r="Y341" s="161"/>
      <c r="Z341" s="161"/>
    </row>
    <row r="342" spans="1:26" ht="14.25" customHeight="1" x14ac:dyDescent="0.2">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c r="W342" s="161"/>
      <c r="X342" s="161"/>
      <c r="Y342" s="161"/>
      <c r="Z342" s="161"/>
    </row>
    <row r="343" spans="1:26" ht="14.25" customHeight="1" x14ac:dyDescent="0.2">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c r="W343" s="161"/>
      <c r="X343" s="161"/>
      <c r="Y343" s="161"/>
      <c r="Z343" s="161"/>
    </row>
    <row r="344" spans="1:26" ht="14.25" customHeight="1" x14ac:dyDescent="0.2">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c r="W344" s="161"/>
      <c r="X344" s="161"/>
      <c r="Y344" s="161"/>
      <c r="Z344" s="161"/>
    </row>
    <row r="345" spans="1:26" ht="14.25" customHeight="1" x14ac:dyDescent="0.2">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c r="W345" s="161"/>
      <c r="X345" s="161"/>
      <c r="Y345" s="161"/>
      <c r="Z345" s="161"/>
    </row>
    <row r="346" spans="1:26" ht="14.25" customHeight="1" x14ac:dyDescent="0.2">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c r="W346" s="161"/>
      <c r="X346" s="161"/>
      <c r="Y346" s="161"/>
      <c r="Z346" s="161"/>
    </row>
    <row r="347" spans="1:26" ht="14.25" customHeight="1" x14ac:dyDescent="0.2">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c r="W347" s="161"/>
      <c r="X347" s="161"/>
      <c r="Y347" s="161"/>
      <c r="Z347" s="161"/>
    </row>
    <row r="348" spans="1:26" ht="14.25" customHeight="1" x14ac:dyDescent="0.2">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c r="W348" s="161"/>
      <c r="X348" s="161"/>
      <c r="Y348" s="161"/>
      <c r="Z348" s="161"/>
    </row>
    <row r="349" spans="1:26" ht="14.25" customHeight="1" x14ac:dyDescent="0.2">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c r="W349" s="161"/>
      <c r="X349" s="161"/>
      <c r="Y349" s="161"/>
      <c r="Z349" s="161"/>
    </row>
    <row r="350" spans="1:26" ht="14.25" customHeight="1" x14ac:dyDescent="0.2">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c r="W350" s="161"/>
      <c r="X350" s="161"/>
      <c r="Y350" s="161"/>
      <c r="Z350" s="161"/>
    </row>
    <row r="351" spans="1:26" ht="14.25" customHeight="1" x14ac:dyDescent="0.2">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c r="W351" s="161"/>
      <c r="X351" s="161"/>
      <c r="Y351" s="161"/>
      <c r="Z351" s="161"/>
    </row>
    <row r="352" spans="1:26" ht="14.25" customHeight="1" x14ac:dyDescent="0.2">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c r="W352" s="161"/>
      <c r="X352" s="161"/>
      <c r="Y352" s="161"/>
      <c r="Z352" s="161"/>
    </row>
    <row r="353" spans="1:26" ht="14.25" customHeight="1" x14ac:dyDescent="0.2">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row>
    <row r="354" spans="1:26" ht="14.25" customHeight="1" x14ac:dyDescent="0.2">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c r="W354" s="161"/>
      <c r="X354" s="161"/>
      <c r="Y354" s="161"/>
      <c r="Z354" s="161"/>
    </row>
    <row r="355" spans="1:26" ht="14.25" customHeight="1" x14ac:dyDescent="0.2">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c r="W355" s="161"/>
      <c r="X355" s="161"/>
      <c r="Y355" s="161"/>
      <c r="Z355" s="161"/>
    </row>
    <row r="356" spans="1:26" ht="14.25" customHeight="1" x14ac:dyDescent="0.2">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c r="W356" s="161"/>
      <c r="X356" s="161"/>
      <c r="Y356" s="161"/>
      <c r="Z356" s="161"/>
    </row>
    <row r="357" spans="1:26" ht="14.25" customHeight="1" x14ac:dyDescent="0.2">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c r="W357" s="161"/>
      <c r="X357" s="161"/>
      <c r="Y357" s="161"/>
      <c r="Z357" s="161"/>
    </row>
    <row r="358" spans="1:26" ht="14.25" customHeight="1" x14ac:dyDescent="0.2">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c r="W358" s="161"/>
      <c r="X358" s="161"/>
      <c r="Y358" s="161"/>
      <c r="Z358" s="161"/>
    </row>
    <row r="359" spans="1:26" ht="14.25" customHeight="1" x14ac:dyDescent="0.2">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c r="W359" s="161"/>
      <c r="X359" s="161"/>
      <c r="Y359" s="161"/>
      <c r="Z359" s="161"/>
    </row>
    <row r="360" spans="1:26" ht="14.25" customHeight="1" x14ac:dyDescent="0.2">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c r="W360" s="161"/>
      <c r="X360" s="161"/>
      <c r="Y360" s="161"/>
      <c r="Z360" s="161"/>
    </row>
    <row r="361" spans="1:26" ht="14.25" customHeight="1" x14ac:dyDescent="0.2">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c r="W361" s="161"/>
      <c r="X361" s="161"/>
      <c r="Y361" s="161"/>
      <c r="Z361" s="161"/>
    </row>
    <row r="362" spans="1:26" ht="14.25" customHeight="1" x14ac:dyDescent="0.2">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c r="W362" s="161"/>
      <c r="X362" s="161"/>
      <c r="Y362" s="161"/>
      <c r="Z362" s="161"/>
    </row>
    <row r="363" spans="1:26" ht="14.25" customHeight="1" x14ac:dyDescent="0.2">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c r="W363" s="161"/>
      <c r="X363" s="161"/>
      <c r="Y363" s="161"/>
      <c r="Z363" s="161"/>
    </row>
    <row r="364" spans="1:26" ht="14.25" customHeight="1" x14ac:dyDescent="0.2">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c r="W364" s="161"/>
      <c r="X364" s="161"/>
      <c r="Y364" s="161"/>
      <c r="Z364" s="161"/>
    </row>
    <row r="365" spans="1:26" ht="14.25" customHeight="1" x14ac:dyDescent="0.2">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c r="W365" s="161"/>
      <c r="X365" s="161"/>
      <c r="Y365" s="161"/>
      <c r="Z365" s="161"/>
    </row>
    <row r="366" spans="1:26" ht="14.25" customHeight="1" x14ac:dyDescent="0.2">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c r="W366" s="161"/>
      <c r="X366" s="161"/>
      <c r="Y366" s="161"/>
      <c r="Z366" s="161"/>
    </row>
    <row r="367" spans="1:26" ht="14.25" customHeight="1" x14ac:dyDescent="0.2">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c r="W367" s="161"/>
      <c r="X367" s="161"/>
      <c r="Y367" s="161"/>
      <c r="Z367" s="161"/>
    </row>
    <row r="368" spans="1:26" ht="14.25" customHeight="1" x14ac:dyDescent="0.2">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c r="W368" s="161"/>
      <c r="X368" s="161"/>
      <c r="Y368" s="161"/>
      <c r="Z368" s="161"/>
    </row>
    <row r="369" spans="1:26" ht="14.25" customHeight="1" x14ac:dyDescent="0.2">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c r="W369" s="161"/>
      <c r="X369" s="161"/>
      <c r="Y369" s="161"/>
      <c r="Z369" s="161"/>
    </row>
    <row r="370" spans="1:26" ht="14.25" customHeight="1" x14ac:dyDescent="0.2">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c r="W370" s="161"/>
      <c r="X370" s="161"/>
      <c r="Y370" s="161"/>
      <c r="Z370" s="161"/>
    </row>
    <row r="371" spans="1:26" ht="14.25" customHeight="1" x14ac:dyDescent="0.2">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c r="W371" s="161"/>
      <c r="X371" s="161"/>
      <c r="Y371" s="161"/>
      <c r="Z371" s="161"/>
    </row>
    <row r="372" spans="1:26" ht="14.25" customHeight="1" x14ac:dyDescent="0.2">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c r="W372" s="161"/>
      <c r="X372" s="161"/>
      <c r="Y372" s="161"/>
      <c r="Z372" s="161"/>
    </row>
    <row r="373" spans="1:26" ht="14.25" customHeight="1" x14ac:dyDescent="0.2">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c r="W373" s="161"/>
      <c r="X373" s="161"/>
      <c r="Y373" s="161"/>
      <c r="Z373" s="161"/>
    </row>
    <row r="374" spans="1:26" ht="14.25" customHeight="1" x14ac:dyDescent="0.2">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c r="W374" s="161"/>
      <c r="X374" s="161"/>
      <c r="Y374" s="161"/>
      <c r="Z374" s="161"/>
    </row>
    <row r="375" spans="1:26" ht="14.25" customHeight="1" x14ac:dyDescent="0.2">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c r="W375" s="161"/>
      <c r="X375" s="161"/>
      <c r="Y375" s="161"/>
      <c r="Z375" s="161"/>
    </row>
    <row r="376" spans="1:26" ht="14.25" customHeight="1" x14ac:dyDescent="0.2">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c r="W376" s="161"/>
      <c r="X376" s="161"/>
      <c r="Y376" s="161"/>
      <c r="Z376" s="161"/>
    </row>
    <row r="377" spans="1:26" ht="14.25" customHeight="1" x14ac:dyDescent="0.2">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c r="W377" s="161"/>
      <c r="X377" s="161"/>
      <c r="Y377" s="161"/>
      <c r="Z377" s="161"/>
    </row>
    <row r="378" spans="1:26" ht="14.25" customHeight="1" x14ac:dyDescent="0.2">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c r="W378" s="161"/>
      <c r="X378" s="161"/>
      <c r="Y378" s="161"/>
      <c r="Z378" s="161"/>
    </row>
    <row r="379" spans="1:26" ht="14.25" customHeight="1" x14ac:dyDescent="0.2">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c r="W379" s="161"/>
      <c r="X379" s="161"/>
      <c r="Y379" s="161"/>
      <c r="Z379" s="161"/>
    </row>
    <row r="380" spans="1:26" ht="14.25" customHeight="1" x14ac:dyDescent="0.2">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c r="W380" s="161"/>
      <c r="X380" s="161"/>
      <c r="Y380" s="161"/>
      <c r="Z380" s="161"/>
    </row>
    <row r="381" spans="1:26" ht="14.25" customHeight="1" x14ac:dyDescent="0.2">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c r="W381" s="161"/>
      <c r="X381" s="161"/>
      <c r="Y381" s="161"/>
      <c r="Z381" s="161"/>
    </row>
    <row r="382" spans="1:26" ht="14.25" customHeight="1" x14ac:dyDescent="0.2">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c r="W382" s="161"/>
      <c r="X382" s="161"/>
      <c r="Y382" s="161"/>
      <c r="Z382" s="161"/>
    </row>
    <row r="383" spans="1:26" ht="14.25" customHeight="1" x14ac:dyDescent="0.2">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c r="W383" s="161"/>
      <c r="X383" s="161"/>
      <c r="Y383" s="161"/>
      <c r="Z383" s="161"/>
    </row>
    <row r="384" spans="1:26" ht="14.25" customHeight="1" x14ac:dyDescent="0.2">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c r="W384" s="161"/>
      <c r="X384" s="161"/>
      <c r="Y384" s="161"/>
      <c r="Z384" s="161"/>
    </row>
    <row r="385" spans="1:26" ht="14.25" customHeight="1" x14ac:dyDescent="0.2">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c r="W385" s="161"/>
      <c r="X385" s="161"/>
      <c r="Y385" s="161"/>
      <c r="Z385" s="161"/>
    </row>
    <row r="386" spans="1:26" ht="14.25" customHeight="1" x14ac:dyDescent="0.2">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c r="W386" s="161"/>
      <c r="X386" s="161"/>
      <c r="Y386" s="161"/>
      <c r="Z386" s="161"/>
    </row>
    <row r="387" spans="1:26" ht="14.25" customHeight="1" x14ac:dyDescent="0.2">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c r="W387" s="161"/>
      <c r="X387" s="161"/>
      <c r="Y387" s="161"/>
      <c r="Z387" s="161"/>
    </row>
    <row r="388" spans="1:26" ht="14.25" customHeight="1" x14ac:dyDescent="0.2">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c r="W388" s="161"/>
      <c r="X388" s="161"/>
      <c r="Y388" s="161"/>
      <c r="Z388" s="161"/>
    </row>
    <row r="389" spans="1:26" ht="14.25" customHeight="1" x14ac:dyDescent="0.2">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c r="W389" s="161"/>
      <c r="X389" s="161"/>
      <c r="Y389" s="161"/>
      <c r="Z389" s="161"/>
    </row>
    <row r="390" spans="1:26" ht="14.25" customHeight="1" x14ac:dyDescent="0.2">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c r="W390" s="161"/>
      <c r="X390" s="161"/>
      <c r="Y390" s="161"/>
      <c r="Z390" s="161"/>
    </row>
    <row r="391" spans="1:26" ht="14.25" customHeight="1" x14ac:dyDescent="0.2">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c r="W391" s="161"/>
      <c r="X391" s="161"/>
      <c r="Y391" s="161"/>
      <c r="Z391" s="161"/>
    </row>
    <row r="392" spans="1:26" ht="14.25" customHeight="1" x14ac:dyDescent="0.2">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c r="W392" s="161"/>
      <c r="X392" s="161"/>
      <c r="Y392" s="161"/>
      <c r="Z392" s="161"/>
    </row>
    <row r="393" spans="1:26" ht="14.25" customHeight="1" x14ac:dyDescent="0.2">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c r="W393" s="161"/>
      <c r="X393" s="161"/>
      <c r="Y393" s="161"/>
      <c r="Z393" s="161"/>
    </row>
    <row r="394" spans="1:26" ht="14.25" customHeight="1" x14ac:dyDescent="0.2">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c r="W394" s="161"/>
      <c r="X394" s="161"/>
      <c r="Y394" s="161"/>
      <c r="Z394" s="161"/>
    </row>
    <row r="395" spans="1:26" ht="14.25" customHeight="1" x14ac:dyDescent="0.2">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c r="W395" s="161"/>
      <c r="X395" s="161"/>
      <c r="Y395" s="161"/>
      <c r="Z395" s="161"/>
    </row>
    <row r="396" spans="1:26" ht="14.25" customHeight="1" x14ac:dyDescent="0.2">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c r="W396" s="161"/>
      <c r="X396" s="161"/>
      <c r="Y396" s="161"/>
      <c r="Z396" s="161"/>
    </row>
    <row r="397" spans="1:26" ht="14.25" customHeight="1" x14ac:dyDescent="0.2">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c r="W397" s="161"/>
      <c r="X397" s="161"/>
      <c r="Y397" s="161"/>
      <c r="Z397" s="161"/>
    </row>
    <row r="398" spans="1:26" ht="14.25" customHeight="1" x14ac:dyDescent="0.2">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c r="W398" s="161"/>
      <c r="X398" s="161"/>
      <c r="Y398" s="161"/>
      <c r="Z398" s="161"/>
    </row>
    <row r="399" spans="1:26" ht="14.25" customHeight="1" x14ac:dyDescent="0.2">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c r="W399" s="161"/>
      <c r="X399" s="161"/>
      <c r="Y399" s="161"/>
      <c r="Z399" s="161"/>
    </row>
    <row r="400" spans="1:26" ht="14.25" customHeight="1" x14ac:dyDescent="0.2">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c r="W400" s="161"/>
      <c r="X400" s="161"/>
      <c r="Y400" s="161"/>
      <c r="Z400" s="161"/>
    </row>
    <row r="401" spans="1:26" ht="14.25" customHeight="1" x14ac:dyDescent="0.2">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c r="W401" s="161"/>
      <c r="X401" s="161"/>
      <c r="Y401" s="161"/>
      <c r="Z401" s="161"/>
    </row>
    <row r="402" spans="1:26" ht="14.25" customHeight="1" x14ac:dyDescent="0.2">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c r="W402" s="161"/>
      <c r="X402" s="161"/>
      <c r="Y402" s="161"/>
      <c r="Z402" s="161"/>
    </row>
    <row r="403" spans="1:26" ht="14.25" customHeight="1" x14ac:dyDescent="0.2">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c r="W403" s="161"/>
      <c r="X403" s="161"/>
      <c r="Y403" s="161"/>
      <c r="Z403" s="161"/>
    </row>
    <row r="404" spans="1:26" ht="14.25" customHeight="1" x14ac:dyDescent="0.2">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c r="W404" s="161"/>
      <c r="X404" s="161"/>
      <c r="Y404" s="161"/>
      <c r="Z404" s="161"/>
    </row>
    <row r="405" spans="1:26" ht="14.25" customHeight="1" x14ac:dyDescent="0.2">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c r="W405" s="161"/>
      <c r="X405" s="161"/>
      <c r="Y405" s="161"/>
      <c r="Z405" s="161"/>
    </row>
    <row r="406" spans="1:26" ht="14.25" customHeight="1" x14ac:dyDescent="0.2">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c r="W406" s="161"/>
      <c r="X406" s="161"/>
      <c r="Y406" s="161"/>
      <c r="Z406" s="161"/>
    </row>
    <row r="407" spans="1:26" ht="14.25" customHeight="1" x14ac:dyDescent="0.2">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c r="W407" s="161"/>
      <c r="X407" s="161"/>
      <c r="Y407" s="161"/>
      <c r="Z407" s="161"/>
    </row>
    <row r="408" spans="1:26" ht="14.25" customHeight="1" x14ac:dyDescent="0.2">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c r="W408" s="161"/>
      <c r="X408" s="161"/>
      <c r="Y408" s="161"/>
      <c r="Z408" s="161"/>
    </row>
    <row r="409" spans="1:26" ht="14.25" customHeight="1" x14ac:dyDescent="0.2">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c r="W409" s="161"/>
      <c r="X409" s="161"/>
      <c r="Y409" s="161"/>
      <c r="Z409" s="161"/>
    </row>
    <row r="410" spans="1:26" ht="14.25" customHeight="1" x14ac:dyDescent="0.2">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c r="W410" s="161"/>
      <c r="X410" s="161"/>
      <c r="Y410" s="161"/>
      <c r="Z410" s="161"/>
    </row>
    <row r="411" spans="1:26" ht="14.25" customHeight="1" x14ac:dyDescent="0.2">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c r="W411" s="161"/>
      <c r="X411" s="161"/>
      <c r="Y411" s="161"/>
      <c r="Z411" s="161"/>
    </row>
    <row r="412" spans="1:26" ht="14.25" customHeight="1" x14ac:dyDescent="0.2">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c r="W412" s="161"/>
      <c r="X412" s="161"/>
      <c r="Y412" s="161"/>
      <c r="Z412" s="161"/>
    </row>
    <row r="413" spans="1:26" ht="14.25" customHeight="1" x14ac:dyDescent="0.2">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c r="W413" s="161"/>
      <c r="X413" s="161"/>
      <c r="Y413" s="161"/>
      <c r="Z413" s="161"/>
    </row>
    <row r="414" spans="1:26" ht="14.25" customHeight="1" x14ac:dyDescent="0.2">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c r="W414" s="161"/>
      <c r="X414" s="161"/>
      <c r="Y414" s="161"/>
      <c r="Z414" s="161"/>
    </row>
    <row r="415" spans="1:26" ht="14.25" customHeight="1" x14ac:dyDescent="0.2">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c r="W415" s="161"/>
      <c r="X415" s="161"/>
      <c r="Y415" s="161"/>
      <c r="Z415" s="161"/>
    </row>
    <row r="416" spans="1:26" ht="14.25" customHeight="1" x14ac:dyDescent="0.2">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c r="W416" s="161"/>
      <c r="X416" s="161"/>
      <c r="Y416" s="161"/>
      <c r="Z416" s="161"/>
    </row>
    <row r="417" spans="1:26" ht="14.25" customHeight="1" x14ac:dyDescent="0.2">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c r="W417" s="161"/>
      <c r="X417" s="161"/>
      <c r="Y417" s="161"/>
      <c r="Z417" s="161"/>
    </row>
    <row r="418" spans="1:26" ht="14.25" customHeight="1" x14ac:dyDescent="0.2">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c r="W418" s="161"/>
      <c r="X418" s="161"/>
      <c r="Y418" s="161"/>
      <c r="Z418" s="161"/>
    </row>
    <row r="419" spans="1:26" ht="14.25" customHeight="1" x14ac:dyDescent="0.2">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c r="W419" s="161"/>
      <c r="X419" s="161"/>
      <c r="Y419" s="161"/>
      <c r="Z419" s="161"/>
    </row>
    <row r="420" spans="1:26" ht="14.25" customHeight="1" x14ac:dyDescent="0.2">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c r="W420" s="161"/>
      <c r="X420" s="161"/>
      <c r="Y420" s="161"/>
      <c r="Z420" s="161"/>
    </row>
    <row r="421" spans="1:26" ht="14.25" customHeight="1" x14ac:dyDescent="0.2">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c r="W421" s="161"/>
      <c r="X421" s="161"/>
      <c r="Y421" s="161"/>
      <c r="Z421" s="161"/>
    </row>
    <row r="422" spans="1:26" ht="14.25" customHeight="1" x14ac:dyDescent="0.2">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c r="W422" s="161"/>
      <c r="X422" s="161"/>
      <c r="Y422" s="161"/>
      <c r="Z422" s="161"/>
    </row>
    <row r="423" spans="1:26" ht="14.25" customHeight="1" x14ac:dyDescent="0.2">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c r="W423" s="161"/>
      <c r="X423" s="161"/>
      <c r="Y423" s="161"/>
      <c r="Z423" s="161"/>
    </row>
    <row r="424" spans="1:26" ht="14.25" customHeight="1" x14ac:dyDescent="0.2">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c r="W424" s="161"/>
      <c r="X424" s="161"/>
      <c r="Y424" s="161"/>
      <c r="Z424" s="161"/>
    </row>
    <row r="425" spans="1:26" ht="14.25" customHeight="1" x14ac:dyDescent="0.2">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c r="W425" s="161"/>
      <c r="X425" s="161"/>
      <c r="Y425" s="161"/>
      <c r="Z425" s="161"/>
    </row>
    <row r="426" spans="1:26" ht="14.25" customHeight="1" x14ac:dyDescent="0.2">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c r="W426" s="161"/>
      <c r="X426" s="161"/>
      <c r="Y426" s="161"/>
      <c r="Z426" s="161"/>
    </row>
    <row r="427" spans="1:26" ht="14.25" customHeight="1" x14ac:dyDescent="0.2">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row>
    <row r="428" spans="1:26" ht="14.25" customHeight="1" x14ac:dyDescent="0.2">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row>
    <row r="429" spans="1:26" ht="14.25" customHeight="1" x14ac:dyDescent="0.2">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row>
    <row r="430" spans="1:26" ht="14.25" customHeight="1" x14ac:dyDescent="0.2">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row>
    <row r="431" spans="1:26" ht="14.25" customHeight="1" x14ac:dyDescent="0.2">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row>
    <row r="432" spans="1:26" ht="14.25" customHeight="1" x14ac:dyDescent="0.2">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row>
    <row r="433" spans="1:26" ht="14.25" customHeight="1" x14ac:dyDescent="0.2">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row>
    <row r="434" spans="1:26" ht="14.25" customHeight="1" x14ac:dyDescent="0.2">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row>
    <row r="435" spans="1:26" ht="14.25" customHeight="1" x14ac:dyDescent="0.2">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row>
    <row r="436" spans="1:26" ht="14.25" customHeight="1" x14ac:dyDescent="0.2">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row>
    <row r="437" spans="1:26" ht="14.25" customHeight="1" x14ac:dyDescent="0.2">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row>
    <row r="438" spans="1:26" ht="14.25" customHeight="1" x14ac:dyDescent="0.2">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row>
    <row r="439" spans="1:26" ht="14.25" customHeight="1" x14ac:dyDescent="0.2">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row>
    <row r="440" spans="1:26" ht="14.25" customHeight="1" x14ac:dyDescent="0.2">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row>
    <row r="441" spans="1:26" ht="14.25" customHeight="1" x14ac:dyDescent="0.2">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row>
    <row r="442" spans="1:26" ht="14.25" customHeight="1" x14ac:dyDescent="0.2">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row>
    <row r="443" spans="1:26" ht="14.25" customHeight="1" x14ac:dyDescent="0.2">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row>
    <row r="444" spans="1:26" ht="14.25" customHeight="1" x14ac:dyDescent="0.2">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row>
    <row r="445" spans="1:26" ht="14.25" customHeight="1" x14ac:dyDescent="0.2">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row>
    <row r="446" spans="1:26" ht="14.25" customHeight="1" x14ac:dyDescent="0.2">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row>
    <row r="447" spans="1:26" ht="14.25" customHeight="1" x14ac:dyDescent="0.2">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row>
    <row r="448" spans="1:26" ht="14.25" customHeight="1" x14ac:dyDescent="0.2">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row>
    <row r="449" spans="1:26" ht="14.25" customHeight="1" x14ac:dyDescent="0.2">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row>
    <row r="450" spans="1:26" ht="14.25" customHeight="1" x14ac:dyDescent="0.2">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row>
    <row r="451" spans="1:26" ht="14.25" customHeight="1" x14ac:dyDescent="0.2">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row>
    <row r="452" spans="1:26" ht="14.25" customHeight="1" x14ac:dyDescent="0.2">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row>
    <row r="453" spans="1:26" ht="14.25" customHeight="1" x14ac:dyDescent="0.2">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row>
    <row r="454" spans="1:26" ht="14.25" customHeight="1" x14ac:dyDescent="0.2">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row>
    <row r="455" spans="1:26" ht="14.25" customHeight="1" x14ac:dyDescent="0.2">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row>
    <row r="456" spans="1:26" ht="14.25" customHeight="1" x14ac:dyDescent="0.2">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row>
    <row r="457" spans="1:26" ht="14.25" customHeight="1" x14ac:dyDescent="0.2">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row>
    <row r="458" spans="1:26" ht="14.25" customHeight="1" x14ac:dyDescent="0.2">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row>
    <row r="459" spans="1:26" ht="14.25" customHeight="1" x14ac:dyDescent="0.2">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row>
    <row r="460" spans="1:26" ht="14.25" customHeight="1" x14ac:dyDescent="0.2">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row>
    <row r="461" spans="1:26" ht="14.25" customHeight="1" x14ac:dyDescent="0.2">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row>
    <row r="462" spans="1:26" ht="14.25" customHeight="1" x14ac:dyDescent="0.2">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row>
    <row r="463" spans="1:26" ht="14.25" customHeight="1" x14ac:dyDescent="0.2">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row>
    <row r="464" spans="1:26" ht="14.25" customHeight="1" x14ac:dyDescent="0.2">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row>
    <row r="465" spans="1:26" ht="14.25" customHeight="1" x14ac:dyDescent="0.2">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row>
    <row r="466" spans="1:26" ht="14.25" customHeight="1" x14ac:dyDescent="0.2">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row>
    <row r="467" spans="1:26" ht="14.25" customHeight="1" x14ac:dyDescent="0.2">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row>
    <row r="468" spans="1:26" ht="14.25" customHeight="1" x14ac:dyDescent="0.2">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row>
    <row r="469" spans="1:26" ht="14.25" customHeight="1" x14ac:dyDescent="0.2">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row>
    <row r="470" spans="1:26" ht="14.25" customHeight="1" x14ac:dyDescent="0.2">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row>
    <row r="471" spans="1:26" ht="14.25" customHeight="1" x14ac:dyDescent="0.2">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row>
    <row r="472" spans="1:26" ht="14.25" customHeight="1" x14ac:dyDescent="0.2">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row>
    <row r="473" spans="1:26" ht="14.25" customHeight="1" x14ac:dyDescent="0.2">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row>
    <row r="474" spans="1:26" ht="14.25" customHeight="1" x14ac:dyDescent="0.2">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row>
    <row r="475" spans="1:26" ht="14.25" customHeight="1" x14ac:dyDescent="0.2">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row>
    <row r="476" spans="1:26" ht="14.25" customHeight="1" x14ac:dyDescent="0.2">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row>
    <row r="477" spans="1:26" ht="14.25" customHeight="1" x14ac:dyDescent="0.2">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row>
    <row r="478" spans="1:26" ht="14.25" customHeight="1" x14ac:dyDescent="0.2">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row>
    <row r="479" spans="1:26" ht="14.25" customHeight="1" x14ac:dyDescent="0.2">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row>
    <row r="480" spans="1:26" ht="14.25" customHeight="1" x14ac:dyDescent="0.2">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row>
    <row r="481" spans="1:26" ht="14.25" customHeight="1" x14ac:dyDescent="0.2">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row>
    <row r="482" spans="1:26" ht="14.25" customHeight="1" x14ac:dyDescent="0.2">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row>
    <row r="483" spans="1:26" ht="14.25" customHeight="1" x14ac:dyDescent="0.2">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row>
    <row r="484" spans="1:26" ht="14.25" customHeight="1" x14ac:dyDescent="0.2">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row>
    <row r="485" spans="1:26" ht="14.25" customHeight="1" x14ac:dyDescent="0.2">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row>
    <row r="486" spans="1:26" ht="14.25" customHeight="1" x14ac:dyDescent="0.2">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row>
    <row r="487" spans="1:26" ht="14.25" customHeight="1" x14ac:dyDescent="0.2">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row>
    <row r="488" spans="1:26" ht="14.25" customHeight="1" x14ac:dyDescent="0.2">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row>
    <row r="489" spans="1:26" ht="14.25" customHeight="1" x14ac:dyDescent="0.2">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row>
    <row r="490" spans="1:26" ht="14.25" customHeight="1" x14ac:dyDescent="0.2">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row>
    <row r="491" spans="1:26" ht="14.25" customHeight="1" x14ac:dyDescent="0.2">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row>
    <row r="492" spans="1:26" ht="14.25" customHeight="1" x14ac:dyDescent="0.2">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row>
    <row r="493" spans="1:26" ht="14.25" customHeight="1" x14ac:dyDescent="0.2">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row>
    <row r="494" spans="1:26" ht="14.25" customHeight="1" x14ac:dyDescent="0.2">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row>
    <row r="495" spans="1:26" ht="14.25" customHeight="1" x14ac:dyDescent="0.2">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row>
    <row r="496" spans="1:26" ht="14.25" customHeight="1" x14ac:dyDescent="0.2">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row>
    <row r="497" spans="1:26" ht="14.25" customHeight="1" x14ac:dyDescent="0.2">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row>
    <row r="498" spans="1:26" ht="14.25" customHeight="1" x14ac:dyDescent="0.2">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row>
    <row r="499" spans="1:26" ht="14.25" customHeight="1" x14ac:dyDescent="0.2">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row>
    <row r="500" spans="1:26" ht="14.25" customHeight="1" x14ac:dyDescent="0.2">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row>
    <row r="501" spans="1:26" ht="14.25" customHeight="1" x14ac:dyDescent="0.2">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row>
    <row r="502" spans="1:26" ht="14.25" customHeight="1" x14ac:dyDescent="0.2">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row>
    <row r="503" spans="1:26" ht="14.25" customHeight="1" x14ac:dyDescent="0.2">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row>
    <row r="504" spans="1:26" ht="14.25" customHeight="1" x14ac:dyDescent="0.2">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row>
    <row r="505" spans="1:26" ht="14.25" customHeight="1" x14ac:dyDescent="0.2">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row>
    <row r="506" spans="1:26" ht="14.25" customHeight="1" x14ac:dyDescent="0.2">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row>
    <row r="507" spans="1:26" ht="14.25" customHeight="1" x14ac:dyDescent="0.2">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row>
    <row r="508" spans="1:26" ht="14.25" customHeight="1" x14ac:dyDescent="0.2">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row>
    <row r="509" spans="1:26" ht="14.25" customHeight="1" x14ac:dyDescent="0.2">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row>
    <row r="510" spans="1:26" ht="14.25" customHeight="1" x14ac:dyDescent="0.2">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row>
    <row r="511" spans="1:26" ht="14.25" customHeight="1" x14ac:dyDescent="0.2">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row>
    <row r="512" spans="1:26" ht="14.25" customHeight="1" x14ac:dyDescent="0.2">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row>
    <row r="513" spans="1:26" ht="14.25" customHeight="1" x14ac:dyDescent="0.2">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row>
    <row r="514" spans="1:26" ht="14.25" customHeight="1" x14ac:dyDescent="0.2">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row>
    <row r="515" spans="1:26" ht="14.25" customHeight="1" x14ac:dyDescent="0.2">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row>
    <row r="516" spans="1:26" ht="14.25" customHeight="1" x14ac:dyDescent="0.2">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row>
    <row r="517" spans="1:26" ht="14.25" customHeight="1" x14ac:dyDescent="0.2">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row>
    <row r="518" spans="1:26" ht="14.25" customHeight="1" x14ac:dyDescent="0.2">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row>
    <row r="519" spans="1:26" ht="14.25" customHeight="1" x14ac:dyDescent="0.2">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row>
    <row r="520" spans="1:26" ht="14.25" customHeight="1" x14ac:dyDescent="0.2">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row>
    <row r="521" spans="1:26" ht="14.25" customHeight="1" x14ac:dyDescent="0.2">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row>
    <row r="522" spans="1:26" ht="14.25" customHeight="1" x14ac:dyDescent="0.2">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row>
    <row r="523" spans="1:26" ht="14.25" customHeight="1" x14ac:dyDescent="0.2">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row>
    <row r="524" spans="1:26" ht="14.25" customHeight="1" x14ac:dyDescent="0.2">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row>
    <row r="525" spans="1:26" ht="14.25" customHeight="1" x14ac:dyDescent="0.2">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row>
    <row r="526" spans="1:26" ht="14.25" customHeight="1" x14ac:dyDescent="0.2">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row>
    <row r="527" spans="1:26" ht="14.25" customHeight="1" x14ac:dyDescent="0.2">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row>
    <row r="528" spans="1:26" ht="14.25" customHeight="1" x14ac:dyDescent="0.2">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row>
    <row r="529" spans="1:26" ht="14.25" customHeight="1" x14ac:dyDescent="0.2">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row>
    <row r="530" spans="1:26" ht="14.25" customHeight="1" x14ac:dyDescent="0.2">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row>
    <row r="531" spans="1:26" ht="14.25" customHeight="1" x14ac:dyDescent="0.2">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row>
    <row r="532" spans="1:26" ht="14.25" customHeight="1" x14ac:dyDescent="0.2">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row>
    <row r="533" spans="1:26" ht="14.25" customHeight="1" x14ac:dyDescent="0.2">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row>
    <row r="534" spans="1:26" ht="14.25" customHeight="1" x14ac:dyDescent="0.2">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row>
    <row r="535" spans="1:26" ht="14.25" customHeight="1" x14ac:dyDescent="0.2">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row>
    <row r="536" spans="1:26" ht="14.25" customHeight="1" x14ac:dyDescent="0.2">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row>
    <row r="537" spans="1:26" ht="14.25" customHeight="1" x14ac:dyDescent="0.2">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row>
    <row r="538" spans="1:26" ht="14.25" customHeight="1" x14ac:dyDescent="0.2">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row>
    <row r="539" spans="1:26" ht="14.25" customHeight="1" x14ac:dyDescent="0.2">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row>
    <row r="540" spans="1:26" ht="14.25" customHeight="1" x14ac:dyDescent="0.2">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row>
    <row r="541" spans="1:26" ht="14.25" customHeight="1" x14ac:dyDescent="0.2">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row>
    <row r="542" spans="1:26" ht="14.25" customHeight="1" x14ac:dyDescent="0.2">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row>
    <row r="543" spans="1:26" ht="14.25" customHeight="1" x14ac:dyDescent="0.2">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row>
    <row r="544" spans="1:26" ht="14.25" customHeight="1" x14ac:dyDescent="0.2">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row>
    <row r="545" spans="1:26" ht="14.25" customHeight="1" x14ac:dyDescent="0.2">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row>
    <row r="546" spans="1:26" ht="14.25" customHeight="1" x14ac:dyDescent="0.2">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row>
    <row r="547" spans="1:26" ht="14.25" customHeight="1" x14ac:dyDescent="0.2">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row>
    <row r="548" spans="1:26" ht="14.25" customHeight="1" x14ac:dyDescent="0.2">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row>
    <row r="549" spans="1:26" ht="14.25" customHeight="1" x14ac:dyDescent="0.2">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row>
    <row r="550" spans="1:26" ht="14.25" customHeight="1" x14ac:dyDescent="0.2">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row>
    <row r="551" spans="1:26" ht="14.25" customHeight="1" x14ac:dyDescent="0.2">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row>
    <row r="552" spans="1:26" ht="14.25" customHeight="1" x14ac:dyDescent="0.2">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row>
    <row r="553" spans="1:26" ht="14.25" customHeight="1" x14ac:dyDescent="0.2">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row>
    <row r="554" spans="1:26" ht="14.25" customHeight="1" x14ac:dyDescent="0.2">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row>
    <row r="555" spans="1:26" ht="14.25" customHeight="1" x14ac:dyDescent="0.2">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row>
    <row r="556" spans="1:26" ht="14.25" customHeight="1" x14ac:dyDescent="0.2">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row>
    <row r="557" spans="1:26" ht="14.25" customHeight="1" x14ac:dyDescent="0.2">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row>
    <row r="558" spans="1:26" ht="14.25" customHeight="1" x14ac:dyDescent="0.2">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row>
    <row r="559" spans="1:26" ht="14.25" customHeight="1" x14ac:dyDescent="0.2">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row>
    <row r="560" spans="1:26" ht="14.25" customHeight="1" x14ac:dyDescent="0.2">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row>
    <row r="561" spans="1:26" ht="14.25" customHeight="1" x14ac:dyDescent="0.2">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row>
    <row r="562" spans="1:26" ht="14.25" customHeight="1" x14ac:dyDescent="0.2">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row>
    <row r="563" spans="1:26" ht="14.25" customHeight="1" x14ac:dyDescent="0.2">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row>
    <row r="564" spans="1:26" ht="14.25" customHeight="1" x14ac:dyDescent="0.2">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row>
    <row r="565" spans="1:26" ht="14.25" customHeight="1" x14ac:dyDescent="0.2">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row>
    <row r="566" spans="1:26" ht="14.25" customHeight="1" x14ac:dyDescent="0.2">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row>
    <row r="567" spans="1:26" ht="14.25" customHeight="1" x14ac:dyDescent="0.2">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row>
    <row r="568" spans="1:26" ht="14.25" customHeight="1" x14ac:dyDescent="0.2">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row>
    <row r="569" spans="1:26" ht="14.25" customHeight="1" x14ac:dyDescent="0.2">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row>
    <row r="570" spans="1:26" ht="14.25" customHeight="1" x14ac:dyDescent="0.2">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row>
    <row r="571" spans="1:26" ht="14.25" customHeight="1" x14ac:dyDescent="0.2">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row>
    <row r="572" spans="1:26" ht="14.25" customHeight="1" x14ac:dyDescent="0.2">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row>
    <row r="573" spans="1:26" ht="14.25" customHeight="1" x14ac:dyDescent="0.2">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row>
    <row r="574" spans="1:26" ht="14.25" customHeight="1" x14ac:dyDescent="0.2">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row>
    <row r="575" spans="1:26" ht="14.25" customHeight="1" x14ac:dyDescent="0.2">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row>
    <row r="576" spans="1:26" ht="14.25" customHeight="1" x14ac:dyDescent="0.2">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row>
    <row r="577" spans="1:26" ht="14.25" customHeight="1" x14ac:dyDescent="0.2">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row>
    <row r="578" spans="1:26" ht="14.25" customHeight="1" x14ac:dyDescent="0.2">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row>
    <row r="579" spans="1:26" ht="14.25" customHeight="1" x14ac:dyDescent="0.2">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row>
    <row r="580" spans="1:26" ht="14.25" customHeight="1" x14ac:dyDescent="0.2">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row>
    <row r="581" spans="1:26" ht="14.25" customHeight="1" x14ac:dyDescent="0.2">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row>
    <row r="582" spans="1:26" ht="14.25" customHeight="1" x14ac:dyDescent="0.2">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row>
    <row r="583" spans="1:26" ht="14.25" customHeight="1" x14ac:dyDescent="0.2">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row>
    <row r="584" spans="1:26" ht="14.25" customHeight="1" x14ac:dyDescent="0.2">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row>
    <row r="585" spans="1:26" ht="14.25" customHeight="1" x14ac:dyDescent="0.2">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row>
    <row r="586" spans="1:26" ht="14.25" customHeight="1" x14ac:dyDescent="0.2">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row>
    <row r="587" spans="1:26" ht="14.25" customHeight="1" x14ac:dyDescent="0.2">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row>
    <row r="588" spans="1:26" ht="14.25" customHeight="1" x14ac:dyDescent="0.2">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row>
    <row r="589" spans="1:26" ht="14.25" customHeight="1" x14ac:dyDescent="0.2">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row>
    <row r="590" spans="1:26" ht="14.25" customHeight="1" x14ac:dyDescent="0.2">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row>
    <row r="591" spans="1:26" ht="14.25" customHeight="1" x14ac:dyDescent="0.2">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row>
    <row r="592" spans="1:26" ht="14.25" customHeight="1" x14ac:dyDescent="0.2">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row>
    <row r="593" spans="1:26" ht="14.25" customHeight="1" x14ac:dyDescent="0.2">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row>
    <row r="594" spans="1:26" ht="14.25" customHeight="1" x14ac:dyDescent="0.2">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row>
    <row r="595" spans="1:26" ht="14.25" customHeight="1" x14ac:dyDescent="0.2">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row>
    <row r="596" spans="1:26" ht="14.25" customHeight="1" x14ac:dyDescent="0.2">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row>
    <row r="597" spans="1:26" ht="14.25" customHeight="1" x14ac:dyDescent="0.2">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row>
    <row r="598" spans="1:26" ht="14.25" customHeight="1" x14ac:dyDescent="0.2">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row>
    <row r="599" spans="1:26" ht="14.25" customHeight="1" x14ac:dyDescent="0.2">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row>
    <row r="600" spans="1:26" ht="14.25" customHeight="1" x14ac:dyDescent="0.2">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row>
    <row r="601" spans="1:26" ht="14.25" customHeight="1" x14ac:dyDescent="0.2">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row>
    <row r="602" spans="1:26" ht="14.25" customHeight="1" x14ac:dyDescent="0.2">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row>
    <row r="603" spans="1:26" ht="14.25" customHeight="1" x14ac:dyDescent="0.2">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row>
    <row r="604" spans="1:26" ht="14.25" customHeight="1" x14ac:dyDescent="0.2">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row>
    <row r="605" spans="1:26" ht="14.25" customHeight="1" x14ac:dyDescent="0.2">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row>
    <row r="606" spans="1:26" ht="14.25" customHeight="1" x14ac:dyDescent="0.2">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row>
    <row r="607" spans="1:26" ht="14.25" customHeight="1" x14ac:dyDescent="0.2">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row>
    <row r="608" spans="1:26" ht="14.25" customHeight="1" x14ac:dyDescent="0.2">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row>
    <row r="609" spans="1:26" ht="14.25" customHeight="1" x14ac:dyDescent="0.2">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row>
    <row r="610" spans="1:26" ht="14.25" customHeight="1" x14ac:dyDescent="0.2">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row>
    <row r="611" spans="1:26" ht="14.25" customHeight="1" x14ac:dyDescent="0.2">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row>
    <row r="612" spans="1:26" ht="14.25" customHeight="1" x14ac:dyDescent="0.2">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row>
    <row r="613" spans="1:26" ht="14.25" customHeight="1" x14ac:dyDescent="0.2">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row>
    <row r="614" spans="1:26" ht="14.25" customHeight="1" x14ac:dyDescent="0.2">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row>
    <row r="615" spans="1:26" ht="14.25" customHeight="1" x14ac:dyDescent="0.2">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row>
    <row r="616" spans="1:26" ht="14.25" customHeight="1" x14ac:dyDescent="0.2">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row>
    <row r="617" spans="1:26" ht="14.25" customHeight="1" x14ac:dyDescent="0.2">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row>
    <row r="618" spans="1:26" ht="14.25" customHeight="1" x14ac:dyDescent="0.2">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row>
    <row r="619" spans="1:26" ht="14.25" customHeight="1" x14ac:dyDescent="0.2">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row>
    <row r="620" spans="1:26" ht="14.25" customHeight="1" x14ac:dyDescent="0.2">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row>
    <row r="621" spans="1:26" ht="14.25" customHeight="1" x14ac:dyDescent="0.2">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row>
    <row r="622" spans="1:26" ht="14.25" customHeight="1" x14ac:dyDescent="0.2">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row>
    <row r="623" spans="1:26" ht="14.25" customHeight="1" x14ac:dyDescent="0.2">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row>
    <row r="624" spans="1:26" ht="14.25" customHeight="1" x14ac:dyDescent="0.2">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row>
    <row r="625" spans="1:26" ht="14.25" customHeight="1" x14ac:dyDescent="0.2">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row>
    <row r="626" spans="1:26" ht="14.25" customHeight="1" x14ac:dyDescent="0.2">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row>
    <row r="627" spans="1:26" ht="14.25" customHeight="1" x14ac:dyDescent="0.2">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row>
    <row r="628" spans="1:26" ht="14.25" customHeight="1" x14ac:dyDescent="0.2">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row>
    <row r="629" spans="1:26" ht="14.25" customHeight="1" x14ac:dyDescent="0.2">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row>
    <row r="630" spans="1:26" ht="14.25" customHeight="1" x14ac:dyDescent="0.2">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row>
    <row r="631" spans="1:26" ht="14.25" customHeight="1" x14ac:dyDescent="0.2">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row>
    <row r="632" spans="1:26" ht="14.25" customHeight="1" x14ac:dyDescent="0.2">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row>
    <row r="633" spans="1:26" ht="14.25" customHeight="1" x14ac:dyDescent="0.2">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row>
    <row r="634" spans="1:26" ht="14.25" customHeight="1" x14ac:dyDescent="0.2">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row>
    <row r="635" spans="1:26" ht="14.25" customHeight="1" x14ac:dyDescent="0.2">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row>
    <row r="636" spans="1:26" ht="14.25" customHeight="1" x14ac:dyDescent="0.2">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row>
    <row r="637" spans="1:26" ht="14.25" customHeight="1" x14ac:dyDescent="0.2">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row>
    <row r="638" spans="1:26" ht="14.25" customHeight="1" x14ac:dyDescent="0.2">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row>
    <row r="639" spans="1:26" ht="14.25" customHeight="1" x14ac:dyDescent="0.2">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row>
    <row r="640" spans="1:26" ht="14.25" customHeight="1" x14ac:dyDescent="0.2">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row>
    <row r="641" spans="1:26" ht="14.25" customHeight="1" x14ac:dyDescent="0.2">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row>
    <row r="642" spans="1:26" ht="14.25" customHeight="1" x14ac:dyDescent="0.2">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row>
    <row r="643" spans="1:26" ht="14.25" customHeight="1" x14ac:dyDescent="0.2">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row>
    <row r="644" spans="1:26" ht="14.25" customHeight="1" x14ac:dyDescent="0.2">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row>
    <row r="645" spans="1:26" ht="14.25" customHeight="1" x14ac:dyDescent="0.2">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row>
    <row r="646" spans="1:26" ht="14.25" customHeight="1" x14ac:dyDescent="0.2">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row>
    <row r="647" spans="1:26" ht="14.25" customHeight="1" x14ac:dyDescent="0.2">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row>
    <row r="648" spans="1:26" ht="14.25" customHeight="1" x14ac:dyDescent="0.2">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row>
    <row r="649" spans="1:26" ht="14.25" customHeight="1" x14ac:dyDescent="0.2">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row>
    <row r="650" spans="1:26" ht="14.25" customHeight="1" x14ac:dyDescent="0.2">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row>
    <row r="651" spans="1:26" ht="14.25" customHeight="1" x14ac:dyDescent="0.2">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row>
    <row r="652" spans="1:26" ht="14.25" customHeight="1" x14ac:dyDescent="0.2">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row>
    <row r="653" spans="1:26" ht="14.25" customHeight="1" x14ac:dyDescent="0.2">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row>
    <row r="654" spans="1:26" ht="14.25" customHeight="1" x14ac:dyDescent="0.2">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row>
    <row r="655" spans="1:26" ht="14.25" customHeight="1" x14ac:dyDescent="0.2">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row>
    <row r="656" spans="1:26" ht="14.25" customHeight="1" x14ac:dyDescent="0.2">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row>
    <row r="657" spans="1:26" ht="14.25" customHeight="1" x14ac:dyDescent="0.2">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row>
    <row r="658" spans="1:26" ht="14.25" customHeight="1" x14ac:dyDescent="0.2">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row>
    <row r="659" spans="1:26" ht="14.25" customHeight="1" x14ac:dyDescent="0.2">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row>
    <row r="660" spans="1:26" ht="14.25" customHeight="1" x14ac:dyDescent="0.2">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row>
    <row r="661" spans="1:26" ht="14.25" customHeight="1" x14ac:dyDescent="0.2">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row>
    <row r="662" spans="1:26" ht="14.25" customHeight="1" x14ac:dyDescent="0.2">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row>
    <row r="663" spans="1:26" ht="14.25" customHeight="1" x14ac:dyDescent="0.2">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row>
    <row r="664" spans="1:26" ht="14.25" customHeight="1" x14ac:dyDescent="0.2">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row>
    <row r="665" spans="1:26" ht="14.25" customHeight="1" x14ac:dyDescent="0.2">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row>
    <row r="666" spans="1:26" ht="14.25" customHeight="1" x14ac:dyDescent="0.2">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row>
    <row r="667" spans="1:26" ht="14.25" customHeight="1" x14ac:dyDescent="0.2">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row>
    <row r="668" spans="1:26" ht="14.25" customHeight="1" x14ac:dyDescent="0.2">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row>
    <row r="669" spans="1:26" ht="14.25" customHeight="1" x14ac:dyDescent="0.2">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row>
    <row r="670" spans="1:26" ht="14.25" customHeight="1" x14ac:dyDescent="0.2">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row>
    <row r="671" spans="1:26" ht="14.25" customHeight="1" x14ac:dyDescent="0.2">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row>
    <row r="672" spans="1:26" ht="14.25" customHeight="1" x14ac:dyDescent="0.2">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row>
    <row r="673" spans="1:26" ht="14.25" customHeight="1" x14ac:dyDescent="0.2">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row>
    <row r="674" spans="1:26" ht="14.25" customHeight="1" x14ac:dyDescent="0.2">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row>
    <row r="675" spans="1:26" ht="14.25" customHeight="1" x14ac:dyDescent="0.2">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row>
    <row r="676" spans="1:26" ht="14.25" customHeight="1" x14ac:dyDescent="0.2">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row>
    <row r="677" spans="1:26" ht="14.25" customHeight="1" x14ac:dyDescent="0.2">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row>
    <row r="678" spans="1:26" ht="14.25" customHeight="1" x14ac:dyDescent="0.2">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row>
    <row r="679" spans="1:26" ht="14.25" customHeight="1" x14ac:dyDescent="0.2">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row>
    <row r="680" spans="1:26" ht="14.25" customHeight="1" x14ac:dyDescent="0.2">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row>
    <row r="681" spans="1:26" ht="14.25" customHeight="1" x14ac:dyDescent="0.2">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row>
    <row r="682" spans="1:26" ht="14.25" customHeight="1" x14ac:dyDescent="0.2">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row>
    <row r="683" spans="1:26" ht="14.25" customHeight="1" x14ac:dyDescent="0.2">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row>
    <row r="684" spans="1:26" ht="14.25" customHeight="1" x14ac:dyDescent="0.2">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row>
    <row r="685" spans="1:26" ht="14.25" customHeight="1" x14ac:dyDescent="0.2">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row>
    <row r="686" spans="1:26" ht="14.25" customHeight="1" x14ac:dyDescent="0.2">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row>
    <row r="687" spans="1:26" ht="14.25" customHeight="1" x14ac:dyDescent="0.2">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row>
    <row r="688" spans="1:26" ht="14.25" customHeight="1" x14ac:dyDescent="0.2">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row>
    <row r="689" spans="1:26" ht="14.25" customHeight="1" x14ac:dyDescent="0.2">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row>
    <row r="690" spans="1:26" ht="14.25" customHeight="1" x14ac:dyDescent="0.2">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row>
    <row r="691" spans="1:26" ht="14.25" customHeight="1" x14ac:dyDescent="0.2">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row>
    <row r="692" spans="1:26" ht="14.25" customHeight="1" x14ac:dyDescent="0.2">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row>
    <row r="693" spans="1:26" ht="14.25" customHeight="1" x14ac:dyDescent="0.2">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row>
    <row r="694" spans="1:26" ht="14.25" customHeight="1" x14ac:dyDescent="0.2">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row>
    <row r="695" spans="1:26" ht="14.25" customHeight="1" x14ac:dyDescent="0.2">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row>
    <row r="696" spans="1:26" ht="14.25" customHeight="1" x14ac:dyDescent="0.2">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row>
    <row r="697" spans="1:26" ht="14.25" customHeight="1" x14ac:dyDescent="0.2">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row>
    <row r="698" spans="1:26" ht="14.25" customHeight="1" x14ac:dyDescent="0.2">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row>
    <row r="699" spans="1:26" ht="14.25" customHeight="1" x14ac:dyDescent="0.2">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row>
    <row r="700" spans="1:26" ht="14.25" customHeight="1" x14ac:dyDescent="0.2">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row>
    <row r="701" spans="1:26" ht="14.25" customHeight="1" x14ac:dyDescent="0.2">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row>
    <row r="702" spans="1:26" ht="14.25" customHeight="1" x14ac:dyDescent="0.2">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row>
    <row r="703" spans="1:26" ht="14.25" customHeight="1" x14ac:dyDescent="0.2">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c r="W703" s="161"/>
      <c r="X703" s="161"/>
      <c r="Y703" s="161"/>
      <c r="Z703" s="161"/>
    </row>
    <row r="704" spans="1:26" ht="14.25" customHeight="1" x14ac:dyDescent="0.2">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c r="W704" s="161"/>
      <c r="X704" s="161"/>
      <c r="Y704" s="161"/>
      <c r="Z704" s="161"/>
    </row>
    <row r="705" spans="1:26" ht="14.25" customHeight="1" x14ac:dyDescent="0.2">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c r="W705" s="161"/>
      <c r="X705" s="161"/>
      <c r="Y705" s="161"/>
      <c r="Z705" s="161"/>
    </row>
    <row r="706" spans="1:26" ht="14.25" customHeight="1" x14ac:dyDescent="0.2">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c r="W706" s="161"/>
      <c r="X706" s="161"/>
      <c r="Y706" s="161"/>
      <c r="Z706" s="161"/>
    </row>
    <row r="707" spans="1:26" ht="14.25" customHeight="1" x14ac:dyDescent="0.2">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c r="W707" s="161"/>
      <c r="X707" s="161"/>
      <c r="Y707" s="161"/>
      <c r="Z707" s="161"/>
    </row>
    <row r="708" spans="1:26" ht="14.25" customHeight="1" x14ac:dyDescent="0.2">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c r="W708" s="161"/>
      <c r="X708" s="161"/>
      <c r="Y708" s="161"/>
      <c r="Z708" s="161"/>
    </row>
    <row r="709" spans="1:26" ht="14.25" customHeight="1" x14ac:dyDescent="0.2">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c r="W709" s="161"/>
      <c r="X709" s="161"/>
      <c r="Y709" s="161"/>
      <c r="Z709" s="161"/>
    </row>
    <row r="710" spans="1:26" ht="14.25" customHeight="1" x14ac:dyDescent="0.2">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c r="W710" s="161"/>
      <c r="X710" s="161"/>
      <c r="Y710" s="161"/>
      <c r="Z710" s="161"/>
    </row>
    <row r="711" spans="1:26" ht="14.25" customHeight="1" x14ac:dyDescent="0.2">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c r="W711" s="161"/>
      <c r="X711" s="161"/>
      <c r="Y711" s="161"/>
      <c r="Z711" s="161"/>
    </row>
    <row r="712" spans="1:26" ht="14.25" customHeight="1" x14ac:dyDescent="0.2">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c r="W712" s="161"/>
      <c r="X712" s="161"/>
      <c r="Y712" s="161"/>
      <c r="Z712" s="161"/>
    </row>
    <row r="713" spans="1:26" ht="14.25" customHeight="1" x14ac:dyDescent="0.2">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c r="W713" s="161"/>
      <c r="X713" s="161"/>
      <c r="Y713" s="161"/>
      <c r="Z713" s="161"/>
    </row>
    <row r="714" spans="1:26" ht="14.25" customHeight="1" x14ac:dyDescent="0.2">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c r="W714" s="161"/>
      <c r="X714" s="161"/>
      <c r="Y714" s="161"/>
      <c r="Z714" s="161"/>
    </row>
    <row r="715" spans="1:26" ht="14.25" customHeight="1" x14ac:dyDescent="0.2">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c r="W715" s="161"/>
      <c r="X715" s="161"/>
      <c r="Y715" s="161"/>
      <c r="Z715" s="161"/>
    </row>
    <row r="716" spans="1:26" ht="14.25" customHeight="1" x14ac:dyDescent="0.2">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c r="W716" s="161"/>
      <c r="X716" s="161"/>
      <c r="Y716" s="161"/>
      <c r="Z716" s="161"/>
    </row>
    <row r="717" spans="1:26" ht="14.25" customHeight="1" x14ac:dyDescent="0.2">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c r="W717" s="161"/>
      <c r="X717" s="161"/>
      <c r="Y717" s="161"/>
      <c r="Z717" s="161"/>
    </row>
    <row r="718" spans="1:26" ht="14.25" customHeight="1" x14ac:dyDescent="0.2">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c r="W718" s="161"/>
      <c r="X718" s="161"/>
      <c r="Y718" s="161"/>
      <c r="Z718" s="161"/>
    </row>
    <row r="719" spans="1:26" ht="14.25" customHeight="1" x14ac:dyDescent="0.2">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c r="W719" s="161"/>
      <c r="X719" s="161"/>
      <c r="Y719" s="161"/>
      <c r="Z719" s="161"/>
    </row>
    <row r="720" spans="1:26" ht="14.25" customHeight="1" x14ac:dyDescent="0.2">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c r="W720" s="161"/>
      <c r="X720" s="161"/>
      <c r="Y720" s="161"/>
      <c r="Z720" s="161"/>
    </row>
    <row r="721" spans="1:26" ht="14.25" customHeight="1" x14ac:dyDescent="0.2">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c r="W721" s="161"/>
      <c r="X721" s="161"/>
      <c r="Y721" s="161"/>
      <c r="Z721" s="161"/>
    </row>
    <row r="722" spans="1:26" ht="14.25" customHeight="1" x14ac:dyDescent="0.2">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1"/>
      <c r="Z722" s="161"/>
    </row>
    <row r="723" spans="1:26" ht="14.25" customHeight="1" x14ac:dyDescent="0.2">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c r="W723" s="161"/>
      <c r="X723" s="161"/>
      <c r="Y723" s="161"/>
      <c r="Z723" s="161"/>
    </row>
    <row r="724" spans="1:26" ht="14.25" customHeight="1" x14ac:dyDescent="0.2">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c r="W724" s="161"/>
      <c r="X724" s="161"/>
      <c r="Y724" s="161"/>
      <c r="Z724" s="161"/>
    </row>
    <row r="725" spans="1:26" ht="14.25" customHeight="1" x14ac:dyDescent="0.2">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c r="W725" s="161"/>
      <c r="X725" s="161"/>
      <c r="Y725" s="161"/>
      <c r="Z725" s="161"/>
    </row>
    <row r="726" spans="1:26" ht="14.25" customHeight="1" x14ac:dyDescent="0.2">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c r="W726" s="161"/>
      <c r="X726" s="161"/>
      <c r="Y726" s="161"/>
      <c r="Z726" s="161"/>
    </row>
    <row r="727" spans="1:26" ht="14.25" customHeight="1" x14ac:dyDescent="0.2">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c r="W727" s="161"/>
      <c r="X727" s="161"/>
      <c r="Y727" s="161"/>
      <c r="Z727" s="161"/>
    </row>
    <row r="728" spans="1:26" ht="14.25" customHeight="1" x14ac:dyDescent="0.2">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c r="W728" s="161"/>
      <c r="X728" s="161"/>
      <c r="Y728" s="161"/>
      <c r="Z728" s="161"/>
    </row>
    <row r="729" spans="1:26" ht="14.25" customHeight="1" x14ac:dyDescent="0.2">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c r="W729" s="161"/>
      <c r="X729" s="161"/>
      <c r="Y729" s="161"/>
      <c r="Z729" s="161"/>
    </row>
    <row r="730" spans="1:26" ht="14.25" customHeight="1" x14ac:dyDescent="0.2">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c r="W730" s="161"/>
      <c r="X730" s="161"/>
      <c r="Y730" s="161"/>
      <c r="Z730" s="161"/>
    </row>
    <row r="731" spans="1:26" ht="14.25" customHeight="1" x14ac:dyDescent="0.2">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c r="W731" s="161"/>
      <c r="X731" s="161"/>
      <c r="Y731" s="161"/>
      <c r="Z731" s="161"/>
    </row>
    <row r="732" spans="1:26" ht="14.25" customHeight="1" x14ac:dyDescent="0.2">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c r="W732" s="161"/>
      <c r="X732" s="161"/>
      <c r="Y732" s="161"/>
      <c r="Z732" s="161"/>
    </row>
    <row r="733" spans="1:26" ht="14.25" customHeight="1" x14ac:dyDescent="0.2">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c r="W733" s="161"/>
      <c r="X733" s="161"/>
      <c r="Y733" s="161"/>
      <c r="Z733" s="161"/>
    </row>
    <row r="734" spans="1:26" ht="14.25" customHeight="1" x14ac:dyDescent="0.2">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c r="W734" s="161"/>
      <c r="X734" s="161"/>
      <c r="Y734" s="161"/>
      <c r="Z734" s="161"/>
    </row>
    <row r="735" spans="1:26" ht="14.25" customHeight="1" x14ac:dyDescent="0.2">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c r="W735" s="161"/>
      <c r="X735" s="161"/>
      <c r="Y735" s="161"/>
      <c r="Z735" s="161"/>
    </row>
    <row r="736" spans="1:26" ht="14.25" customHeight="1" x14ac:dyDescent="0.2">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c r="W736" s="161"/>
      <c r="X736" s="161"/>
      <c r="Y736" s="161"/>
      <c r="Z736" s="161"/>
    </row>
    <row r="737" spans="1:26" ht="14.25" customHeight="1" x14ac:dyDescent="0.2">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c r="W737" s="161"/>
      <c r="X737" s="161"/>
      <c r="Y737" s="161"/>
      <c r="Z737" s="161"/>
    </row>
    <row r="738" spans="1:26" ht="14.25" customHeight="1" x14ac:dyDescent="0.2">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c r="W738" s="161"/>
      <c r="X738" s="161"/>
      <c r="Y738" s="161"/>
      <c r="Z738" s="161"/>
    </row>
    <row r="739" spans="1:26" ht="14.25" customHeight="1" x14ac:dyDescent="0.2">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c r="W739" s="161"/>
      <c r="X739" s="161"/>
      <c r="Y739" s="161"/>
      <c r="Z739" s="161"/>
    </row>
    <row r="740" spans="1:26" ht="14.25" customHeight="1" x14ac:dyDescent="0.2">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c r="W740" s="161"/>
      <c r="X740" s="161"/>
      <c r="Y740" s="161"/>
      <c r="Z740" s="161"/>
    </row>
    <row r="741" spans="1:26" ht="14.25" customHeight="1" x14ac:dyDescent="0.2">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row>
    <row r="742" spans="1:26" ht="14.25" customHeight="1" x14ac:dyDescent="0.2">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row>
    <row r="743" spans="1:26" ht="14.25" customHeight="1" x14ac:dyDescent="0.2">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row>
    <row r="744" spans="1:26" ht="14.25" customHeight="1" x14ac:dyDescent="0.2">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row>
    <row r="745" spans="1:26" ht="14.25" customHeight="1" x14ac:dyDescent="0.2">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row>
    <row r="746" spans="1:26" ht="14.25" customHeight="1" x14ac:dyDescent="0.2">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row>
    <row r="747" spans="1:26" ht="14.25" customHeight="1" x14ac:dyDescent="0.2">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row>
    <row r="748" spans="1:26" ht="14.25" customHeight="1" x14ac:dyDescent="0.2">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row>
    <row r="749" spans="1:26" ht="14.25" customHeight="1" x14ac:dyDescent="0.2">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row>
    <row r="750" spans="1:26" ht="14.25" customHeight="1" x14ac:dyDescent="0.2">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row>
    <row r="751" spans="1:26" ht="14.25" customHeight="1" x14ac:dyDescent="0.2">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row>
    <row r="752" spans="1:26" ht="14.25" customHeight="1" x14ac:dyDescent="0.2">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row>
    <row r="753" spans="1:26" ht="14.25" customHeight="1" x14ac:dyDescent="0.2">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row>
    <row r="754" spans="1:26" ht="14.25" customHeight="1" x14ac:dyDescent="0.2">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row>
    <row r="755" spans="1:26" ht="14.25" customHeight="1" x14ac:dyDescent="0.2">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c r="W755" s="161"/>
      <c r="X755" s="161"/>
      <c r="Y755" s="161"/>
      <c r="Z755" s="161"/>
    </row>
    <row r="756" spans="1:26" ht="14.25" customHeight="1" x14ac:dyDescent="0.2">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c r="W756" s="161"/>
      <c r="X756" s="161"/>
      <c r="Y756" s="161"/>
      <c r="Z756" s="161"/>
    </row>
    <row r="757" spans="1:26" ht="14.25" customHeight="1" x14ac:dyDescent="0.2">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c r="W757" s="161"/>
      <c r="X757" s="161"/>
      <c r="Y757" s="161"/>
      <c r="Z757" s="161"/>
    </row>
    <row r="758" spans="1:26" ht="14.25" customHeight="1" x14ac:dyDescent="0.2">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c r="W758" s="161"/>
      <c r="X758" s="161"/>
      <c r="Y758" s="161"/>
      <c r="Z758" s="161"/>
    </row>
    <row r="759" spans="1:26" ht="14.25" customHeight="1" x14ac:dyDescent="0.2">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c r="W759" s="161"/>
      <c r="X759" s="161"/>
      <c r="Y759" s="161"/>
      <c r="Z759" s="161"/>
    </row>
    <row r="760" spans="1:26" ht="14.25" customHeight="1" x14ac:dyDescent="0.2">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c r="W760" s="161"/>
      <c r="X760" s="161"/>
      <c r="Y760" s="161"/>
      <c r="Z760" s="161"/>
    </row>
    <row r="761" spans="1:26" ht="14.25" customHeight="1" x14ac:dyDescent="0.2">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c r="W761" s="161"/>
      <c r="X761" s="161"/>
      <c r="Y761" s="161"/>
      <c r="Z761" s="161"/>
    </row>
    <row r="762" spans="1:26" ht="14.25" customHeight="1" x14ac:dyDescent="0.2">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c r="W762" s="161"/>
      <c r="X762" s="161"/>
      <c r="Y762" s="161"/>
      <c r="Z762" s="161"/>
    </row>
    <row r="763" spans="1:26" ht="14.25" customHeight="1" x14ac:dyDescent="0.2">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c r="W763" s="161"/>
      <c r="X763" s="161"/>
      <c r="Y763" s="161"/>
      <c r="Z763" s="161"/>
    </row>
    <row r="764" spans="1:26" ht="14.25" customHeight="1" x14ac:dyDescent="0.2">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c r="W764" s="161"/>
      <c r="X764" s="161"/>
      <c r="Y764" s="161"/>
      <c r="Z764" s="161"/>
    </row>
    <row r="765" spans="1:26" ht="14.25" customHeight="1" x14ac:dyDescent="0.2">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c r="W765" s="161"/>
      <c r="X765" s="161"/>
      <c r="Y765" s="161"/>
      <c r="Z765" s="161"/>
    </row>
    <row r="766" spans="1:26" ht="14.25" customHeight="1" x14ac:dyDescent="0.2">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c r="W766" s="161"/>
      <c r="X766" s="161"/>
      <c r="Y766" s="161"/>
      <c r="Z766" s="161"/>
    </row>
    <row r="767" spans="1:26" ht="14.25" customHeight="1" x14ac:dyDescent="0.2">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c r="W767" s="161"/>
      <c r="X767" s="161"/>
      <c r="Y767" s="161"/>
      <c r="Z767" s="161"/>
    </row>
    <row r="768" spans="1:26" ht="14.25" customHeight="1" x14ac:dyDescent="0.2">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c r="W768" s="161"/>
      <c r="X768" s="161"/>
      <c r="Y768" s="161"/>
      <c r="Z768" s="161"/>
    </row>
    <row r="769" spans="1:26" ht="14.25" customHeight="1" x14ac:dyDescent="0.2">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c r="W769" s="161"/>
      <c r="X769" s="161"/>
      <c r="Y769" s="161"/>
      <c r="Z769" s="161"/>
    </row>
    <row r="770" spans="1:26" ht="14.25" customHeight="1" x14ac:dyDescent="0.2">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c r="W770" s="161"/>
      <c r="X770" s="161"/>
      <c r="Y770" s="161"/>
      <c r="Z770" s="161"/>
    </row>
    <row r="771" spans="1:26" ht="14.25" customHeight="1" x14ac:dyDescent="0.2">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c r="W771" s="161"/>
      <c r="X771" s="161"/>
      <c r="Y771" s="161"/>
      <c r="Z771" s="161"/>
    </row>
    <row r="772" spans="1:26" ht="14.25" customHeight="1" x14ac:dyDescent="0.2">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c r="W772" s="161"/>
      <c r="X772" s="161"/>
      <c r="Y772" s="161"/>
      <c r="Z772" s="161"/>
    </row>
    <row r="773" spans="1:26" ht="14.25" customHeight="1" x14ac:dyDescent="0.2">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c r="W773" s="161"/>
      <c r="X773" s="161"/>
      <c r="Y773" s="161"/>
      <c r="Z773" s="161"/>
    </row>
    <row r="774" spans="1:26" ht="14.25" customHeight="1" x14ac:dyDescent="0.2">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c r="W774" s="161"/>
      <c r="X774" s="161"/>
      <c r="Y774" s="161"/>
      <c r="Z774" s="161"/>
    </row>
    <row r="775" spans="1:26" ht="14.25" customHeight="1" x14ac:dyDescent="0.2">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c r="W775" s="161"/>
      <c r="X775" s="161"/>
      <c r="Y775" s="161"/>
      <c r="Z775" s="161"/>
    </row>
    <row r="776" spans="1:26" ht="14.25" customHeight="1" x14ac:dyDescent="0.2">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c r="W776" s="161"/>
      <c r="X776" s="161"/>
      <c r="Y776" s="161"/>
      <c r="Z776" s="161"/>
    </row>
    <row r="777" spans="1:26" ht="14.25" customHeight="1" x14ac:dyDescent="0.2">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c r="W777" s="161"/>
      <c r="X777" s="161"/>
      <c r="Y777" s="161"/>
      <c r="Z777" s="161"/>
    </row>
    <row r="778" spans="1:26" ht="14.25" customHeight="1" x14ac:dyDescent="0.2">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c r="W778" s="161"/>
      <c r="X778" s="161"/>
      <c r="Y778" s="161"/>
      <c r="Z778" s="161"/>
    </row>
    <row r="779" spans="1:26" ht="14.25" customHeight="1" x14ac:dyDescent="0.2">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c r="W779" s="161"/>
      <c r="X779" s="161"/>
      <c r="Y779" s="161"/>
      <c r="Z779" s="161"/>
    </row>
    <row r="780" spans="1:26" ht="14.25" customHeight="1" x14ac:dyDescent="0.2">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c r="W780" s="161"/>
      <c r="X780" s="161"/>
      <c r="Y780" s="161"/>
      <c r="Z780" s="161"/>
    </row>
    <row r="781" spans="1:26" ht="14.25" customHeight="1" x14ac:dyDescent="0.2">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c r="W781" s="161"/>
      <c r="X781" s="161"/>
      <c r="Y781" s="161"/>
      <c r="Z781" s="161"/>
    </row>
    <row r="782" spans="1:26" ht="14.25" customHeight="1" x14ac:dyDescent="0.2">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c r="W782" s="161"/>
      <c r="X782" s="161"/>
      <c r="Y782" s="161"/>
      <c r="Z782" s="161"/>
    </row>
    <row r="783" spans="1:26" ht="14.25" customHeight="1" x14ac:dyDescent="0.2">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c r="W783" s="161"/>
      <c r="X783" s="161"/>
      <c r="Y783" s="161"/>
      <c r="Z783" s="161"/>
    </row>
    <row r="784" spans="1:26" ht="14.25" customHeight="1" x14ac:dyDescent="0.2">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c r="W784" s="161"/>
      <c r="X784" s="161"/>
      <c r="Y784" s="161"/>
      <c r="Z784" s="161"/>
    </row>
    <row r="785" spans="1:26" ht="14.25" customHeight="1" x14ac:dyDescent="0.2">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c r="W785" s="161"/>
      <c r="X785" s="161"/>
      <c r="Y785" s="161"/>
      <c r="Z785" s="161"/>
    </row>
    <row r="786" spans="1:26" ht="14.25" customHeight="1" x14ac:dyDescent="0.2">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c r="W786" s="161"/>
      <c r="X786" s="161"/>
      <c r="Y786" s="161"/>
      <c r="Z786" s="161"/>
    </row>
    <row r="787" spans="1:26" ht="14.25" customHeight="1" x14ac:dyDescent="0.2">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c r="W787" s="161"/>
      <c r="X787" s="161"/>
      <c r="Y787" s="161"/>
      <c r="Z787" s="161"/>
    </row>
    <row r="788" spans="1:26" ht="14.25" customHeight="1" x14ac:dyDescent="0.2">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c r="W788" s="161"/>
      <c r="X788" s="161"/>
      <c r="Y788" s="161"/>
      <c r="Z788" s="161"/>
    </row>
    <row r="789" spans="1:26" ht="14.25" customHeight="1" x14ac:dyDescent="0.2">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c r="W789" s="161"/>
      <c r="X789" s="161"/>
      <c r="Y789" s="161"/>
      <c r="Z789" s="161"/>
    </row>
    <row r="790" spans="1:26" ht="14.25" customHeight="1" x14ac:dyDescent="0.2">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c r="W790" s="161"/>
      <c r="X790" s="161"/>
      <c r="Y790" s="161"/>
      <c r="Z790" s="161"/>
    </row>
    <row r="791" spans="1:26" ht="14.25" customHeight="1" x14ac:dyDescent="0.2">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c r="W791" s="161"/>
      <c r="X791" s="161"/>
      <c r="Y791" s="161"/>
      <c r="Z791" s="161"/>
    </row>
    <row r="792" spans="1:26" ht="14.25" customHeight="1" x14ac:dyDescent="0.2">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c r="W792" s="161"/>
      <c r="X792" s="161"/>
      <c r="Y792" s="161"/>
      <c r="Z792" s="161"/>
    </row>
    <row r="793" spans="1:26" ht="14.25" customHeight="1" x14ac:dyDescent="0.2">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c r="W793" s="161"/>
      <c r="X793" s="161"/>
      <c r="Y793" s="161"/>
      <c r="Z793" s="161"/>
    </row>
    <row r="794" spans="1:26" ht="14.25" customHeight="1" x14ac:dyDescent="0.2">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c r="W794" s="161"/>
      <c r="X794" s="161"/>
      <c r="Y794" s="161"/>
      <c r="Z794" s="161"/>
    </row>
    <row r="795" spans="1:26" ht="14.25" customHeight="1" x14ac:dyDescent="0.2">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c r="W795" s="161"/>
      <c r="X795" s="161"/>
      <c r="Y795" s="161"/>
      <c r="Z795" s="161"/>
    </row>
    <row r="796" spans="1:26" ht="14.25" customHeight="1" x14ac:dyDescent="0.2">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c r="W796" s="161"/>
      <c r="X796" s="161"/>
      <c r="Y796" s="161"/>
      <c r="Z796" s="161"/>
    </row>
    <row r="797" spans="1:26" ht="14.25" customHeight="1" x14ac:dyDescent="0.2">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c r="W797" s="161"/>
      <c r="X797" s="161"/>
      <c r="Y797" s="161"/>
      <c r="Z797" s="161"/>
    </row>
    <row r="798" spans="1:26" ht="14.25" customHeight="1" x14ac:dyDescent="0.2">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c r="W798" s="161"/>
      <c r="X798" s="161"/>
      <c r="Y798" s="161"/>
      <c r="Z798" s="161"/>
    </row>
    <row r="799" spans="1:26" ht="14.25" customHeight="1" x14ac:dyDescent="0.2">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c r="W799" s="161"/>
      <c r="X799" s="161"/>
      <c r="Y799" s="161"/>
      <c r="Z799" s="161"/>
    </row>
    <row r="800" spans="1:26" ht="14.25" customHeight="1" x14ac:dyDescent="0.2">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c r="W800" s="161"/>
      <c r="X800" s="161"/>
      <c r="Y800" s="161"/>
      <c r="Z800" s="161"/>
    </row>
    <row r="801" spans="1:26" ht="14.25" customHeight="1" x14ac:dyDescent="0.2">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c r="W801" s="161"/>
      <c r="X801" s="161"/>
      <c r="Y801" s="161"/>
      <c r="Z801" s="161"/>
    </row>
    <row r="802" spans="1:26" ht="14.25" customHeight="1" x14ac:dyDescent="0.2">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c r="W802" s="161"/>
      <c r="X802" s="161"/>
      <c r="Y802" s="161"/>
      <c r="Z802" s="161"/>
    </row>
    <row r="803" spans="1:26" ht="14.25" customHeight="1" x14ac:dyDescent="0.2">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c r="W803" s="161"/>
      <c r="X803" s="161"/>
      <c r="Y803" s="161"/>
      <c r="Z803" s="161"/>
    </row>
    <row r="804" spans="1:26" ht="14.25" customHeight="1" x14ac:dyDescent="0.2">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c r="W804" s="161"/>
      <c r="X804" s="161"/>
      <c r="Y804" s="161"/>
      <c r="Z804" s="161"/>
    </row>
    <row r="805" spans="1:26" ht="14.25" customHeight="1" x14ac:dyDescent="0.2">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c r="W805" s="161"/>
      <c r="X805" s="161"/>
      <c r="Y805" s="161"/>
      <c r="Z805" s="161"/>
    </row>
    <row r="806" spans="1:26" ht="14.25" customHeight="1" x14ac:dyDescent="0.2">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c r="W806" s="161"/>
      <c r="X806" s="161"/>
      <c r="Y806" s="161"/>
      <c r="Z806" s="161"/>
    </row>
    <row r="807" spans="1:26" ht="14.25" customHeight="1" x14ac:dyDescent="0.2">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c r="W807" s="161"/>
      <c r="X807" s="161"/>
      <c r="Y807" s="161"/>
      <c r="Z807" s="161"/>
    </row>
    <row r="808" spans="1:26" ht="14.25" customHeight="1" x14ac:dyDescent="0.2">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c r="W808" s="161"/>
      <c r="X808" s="161"/>
      <c r="Y808" s="161"/>
      <c r="Z808" s="161"/>
    </row>
    <row r="809" spans="1:26" ht="14.25" customHeight="1" x14ac:dyDescent="0.2">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c r="W809" s="161"/>
      <c r="X809" s="161"/>
      <c r="Y809" s="161"/>
      <c r="Z809" s="161"/>
    </row>
    <row r="810" spans="1:26" ht="14.25" customHeight="1" x14ac:dyDescent="0.2">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c r="W810" s="161"/>
      <c r="X810" s="161"/>
      <c r="Y810" s="161"/>
      <c r="Z810" s="161"/>
    </row>
    <row r="811" spans="1:26" ht="14.25" customHeight="1" x14ac:dyDescent="0.2">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c r="W811" s="161"/>
      <c r="X811" s="161"/>
      <c r="Y811" s="161"/>
      <c r="Z811" s="161"/>
    </row>
    <row r="812" spans="1:26" ht="14.25" customHeight="1" x14ac:dyDescent="0.2">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c r="W812" s="161"/>
      <c r="X812" s="161"/>
      <c r="Y812" s="161"/>
      <c r="Z812" s="161"/>
    </row>
    <row r="813" spans="1:26" ht="14.25" customHeight="1" x14ac:dyDescent="0.2">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c r="W813" s="161"/>
      <c r="X813" s="161"/>
      <c r="Y813" s="161"/>
      <c r="Z813" s="161"/>
    </row>
    <row r="814" spans="1:26" ht="14.25" customHeight="1" x14ac:dyDescent="0.2">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c r="W814" s="161"/>
      <c r="X814" s="161"/>
      <c r="Y814" s="161"/>
      <c r="Z814" s="161"/>
    </row>
    <row r="815" spans="1:26" ht="14.25" customHeight="1" x14ac:dyDescent="0.2">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c r="W815" s="161"/>
      <c r="X815" s="161"/>
      <c r="Y815" s="161"/>
      <c r="Z815" s="161"/>
    </row>
    <row r="816" spans="1:26" ht="14.25" customHeight="1" x14ac:dyDescent="0.2">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c r="W816" s="161"/>
      <c r="X816" s="161"/>
      <c r="Y816" s="161"/>
      <c r="Z816" s="161"/>
    </row>
    <row r="817" spans="1:26" ht="14.25" customHeight="1" x14ac:dyDescent="0.2">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c r="W817" s="161"/>
      <c r="X817" s="161"/>
      <c r="Y817" s="161"/>
      <c r="Z817" s="161"/>
    </row>
    <row r="818" spans="1:26" ht="14.25" customHeight="1" x14ac:dyDescent="0.2">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c r="W818" s="161"/>
      <c r="X818" s="161"/>
      <c r="Y818" s="161"/>
      <c r="Z818" s="161"/>
    </row>
    <row r="819" spans="1:26" ht="14.25" customHeight="1" x14ac:dyDescent="0.2">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c r="W819" s="161"/>
      <c r="X819" s="161"/>
      <c r="Y819" s="161"/>
      <c r="Z819" s="161"/>
    </row>
    <row r="820" spans="1:26" ht="14.25" customHeight="1" x14ac:dyDescent="0.2">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c r="W820" s="161"/>
      <c r="X820" s="161"/>
      <c r="Y820" s="161"/>
      <c r="Z820" s="161"/>
    </row>
    <row r="821" spans="1:26" ht="14.25" customHeight="1" x14ac:dyDescent="0.2">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c r="W821" s="161"/>
      <c r="X821" s="161"/>
      <c r="Y821" s="161"/>
      <c r="Z821" s="161"/>
    </row>
    <row r="822" spans="1:26" ht="14.25" customHeight="1" x14ac:dyDescent="0.2">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c r="W822" s="161"/>
      <c r="X822" s="161"/>
      <c r="Y822" s="161"/>
      <c r="Z822" s="161"/>
    </row>
    <row r="823" spans="1:26" ht="14.25" customHeight="1" x14ac:dyDescent="0.2">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c r="W823" s="161"/>
      <c r="X823" s="161"/>
      <c r="Y823" s="161"/>
      <c r="Z823" s="161"/>
    </row>
    <row r="824" spans="1:26" ht="14.25" customHeight="1" x14ac:dyDescent="0.2">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c r="W824" s="161"/>
      <c r="X824" s="161"/>
      <c r="Y824" s="161"/>
      <c r="Z824" s="161"/>
    </row>
    <row r="825" spans="1:26" ht="14.25" customHeight="1" x14ac:dyDescent="0.2">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c r="W825" s="161"/>
      <c r="X825" s="161"/>
      <c r="Y825" s="161"/>
      <c r="Z825" s="161"/>
    </row>
    <row r="826" spans="1:26" ht="14.25" customHeight="1" x14ac:dyDescent="0.2">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c r="W826" s="161"/>
      <c r="X826" s="161"/>
      <c r="Y826" s="161"/>
      <c r="Z826" s="161"/>
    </row>
    <row r="827" spans="1:26" ht="14.25" customHeight="1" x14ac:dyDescent="0.2">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c r="W827" s="161"/>
      <c r="X827" s="161"/>
      <c r="Y827" s="161"/>
      <c r="Z827" s="161"/>
    </row>
    <row r="828" spans="1:26" ht="14.25" customHeight="1" x14ac:dyDescent="0.2">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c r="W828" s="161"/>
      <c r="X828" s="161"/>
      <c r="Y828" s="161"/>
      <c r="Z828" s="161"/>
    </row>
    <row r="829" spans="1:26" ht="14.25" customHeight="1" x14ac:dyDescent="0.2">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c r="W829" s="161"/>
      <c r="X829" s="161"/>
      <c r="Y829" s="161"/>
      <c r="Z829" s="161"/>
    </row>
    <row r="830" spans="1:26" ht="14.25" customHeight="1" x14ac:dyDescent="0.2">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c r="W830" s="161"/>
      <c r="X830" s="161"/>
      <c r="Y830" s="161"/>
      <c r="Z830" s="161"/>
    </row>
    <row r="831" spans="1:26" ht="14.25" customHeight="1" x14ac:dyDescent="0.2">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c r="W831" s="161"/>
      <c r="X831" s="161"/>
      <c r="Y831" s="161"/>
      <c r="Z831" s="161"/>
    </row>
    <row r="832" spans="1:26" ht="14.25" customHeight="1" x14ac:dyDescent="0.2">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c r="W832" s="161"/>
      <c r="X832" s="161"/>
      <c r="Y832" s="161"/>
      <c r="Z832" s="161"/>
    </row>
    <row r="833" spans="1:26" ht="14.25" customHeight="1" x14ac:dyDescent="0.2">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c r="W833" s="161"/>
      <c r="X833" s="161"/>
      <c r="Y833" s="161"/>
      <c r="Z833" s="161"/>
    </row>
    <row r="834" spans="1:26" ht="14.25" customHeight="1" x14ac:dyDescent="0.2">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c r="W834" s="161"/>
      <c r="X834" s="161"/>
      <c r="Y834" s="161"/>
      <c r="Z834" s="161"/>
    </row>
    <row r="835" spans="1:26" ht="14.25" customHeight="1" x14ac:dyDescent="0.2">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c r="W835" s="161"/>
      <c r="X835" s="161"/>
      <c r="Y835" s="161"/>
      <c r="Z835" s="161"/>
    </row>
    <row r="836" spans="1:26" ht="14.25" customHeight="1" x14ac:dyDescent="0.2">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c r="W836" s="161"/>
      <c r="X836" s="161"/>
      <c r="Y836" s="161"/>
      <c r="Z836" s="161"/>
    </row>
    <row r="837" spans="1:26" ht="14.25" customHeight="1" x14ac:dyDescent="0.2">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c r="W837" s="161"/>
      <c r="X837" s="161"/>
      <c r="Y837" s="161"/>
      <c r="Z837" s="161"/>
    </row>
    <row r="838" spans="1:26" ht="14.25" customHeight="1" x14ac:dyDescent="0.2">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c r="W838" s="161"/>
      <c r="X838" s="161"/>
      <c r="Y838" s="161"/>
      <c r="Z838" s="161"/>
    </row>
    <row r="839" spans="1:26" ht="14.25" customHeight="1" x14ac:dyDescent="0.2">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c r="W839" s="161"/>
      <c r="X839" s="161"/>
      <c r="Y839" s="161"/>
      <c r="Z839" s="161"/>
    </row>
    <row r="840" spans="1:26" ht="14.25" customHeight="1" x14ac:dyDescent="0.2">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c r="W840" s="161"/>
      <c r="X840" s="161"/>
      <c r="Y840" s="161"/>
      <c r="Z840" s="161"/>
    </row>
    <row r="841" spans="1:26" ht="14.25" customHeight="1" x14ac:dyDescent="0.2">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c r="W841" s="161"/>
      <c r="X841" s="161"/>
      <c r="Y841" s="161"/>
      <c r="Z841" s="161"/>
    </row>
    <row r="842" spans="1:26" ht="14.25" customHeight="1" x14ac:dyDescent="0.2">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c r="W842" s="161"/>
      <c r="X842" s="161"/>
      <c r="Y842" s="161"/>
      <c r="Z842" s="161"/>
    </row>
    <row r="843" spans="1:26" ht="14.25" customHeight="1" x14ac:dyDescent="0.2">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c r="W843" s="161"/>
      <c r="X843" s="161"/>
      <c r="Y843" s="161"/>
      <c r="Z843" s="161"/>
    </row>
    <row r="844" spans="1:26" ht="14.25" customHeight="1" x14ac:dyDescent="0.2">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c r="W844" s="161"/>
      <c r="X844" s="161"/>
      <c r="Y844" s="161"/>
      <c r="Z844" s="161"/>
    </row>
    <row r="845" spans="1:26" ht="14.25" customHeight="1" x14ac:dyDescent="0.2">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c r="W845" s="161"/>
      <c r="X845" s="161"/>
      <c r="Y845" s="161"/>
      <c r="Z845" s="161"/>
    </row>
    <row r="846" spans="1:26" ht="14.25" customHeight="1" x14ac:dyDescent="0.2">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c r="W846" s="161"/>
      <c r="X846" s="161"/>
      <c r="Y846" s="161"/>
      <c r="Z846" s="161"/>
    </row>
    <row r="847" spans="1:26" ht="14.25" customHeight="1" x14ac:dyDescent="0.2">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c r="W847" s="161"/>
      <c r="X847" s="161"/>
      <c r="Y847" s="161"/>
      <c r="Z847" s="161"/>
    </row>
    <row r="848" spans="1:26" ht="14.25" customHeight="1" x14ac:dyDescent="0.2">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c r="W848" s="161"/>
      <c r="X848" s="161"/>
      <c r="Y848" s="161"/>
      <c r="Z848" s="161"/>
    </row>
    <row r="849" spans="1:26" ht="14.25" customHeight="1" x14ac:dyDescent="0.2">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c r="W849" s="161"/>
      <c r="X849" s="161"/>
      <c r="Y849" s="161"/>
      <c r="Z849" s="161"/>
    </row>
    <row r="850" spans="1:26" ht="14.25" customHeight="1" x14ac:dyDescent="0.2">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c r="W850" s="161"/>
      <c r="X850" s="161"/>
      <c r="Y850" s="161"/>
      <c r="Z850" s="161"/>
    </row>
    <row r="851" spans="1:26" ht="14.25" customHeight="1" x14ac:dyDescent="0.2">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c r="W851" s="161"/>
      <c r="X851" s="161"/>
      <c r="Y851" s="161"/>
      <c r="Z851" s="161"/>
    </row>
    <row r="852" spans="1:26" ht="14.25" customHeight="1" x14ac:dyDescent="0.2">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c r="W852" s="161"/>
      <c r="X852" s="161"/>
      <c r="Y852" s="161"/>
      <c r="Z852" s="161"/>
    </row>
    <row r="853" spans="1:26" ht="14.25" customHeight="1" x14ac:dyDescent="0.2">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c r="W853" s="161"/>
      <c r="X853" s="161"/>
      <c r="Y853" s="161"/>
      <c r="Z853" s="161"/>
    </row>
    <row r="854" spans="1:26" ht="14.25" customHeight="1" x14ac:dyDescent="0.2">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c r="W854" s="161"/>
      <c r="X854" s="161"/>
      <c r="Y854" s="161"/>
      <c r="Z854" s="161"/>
    </row>
    <row r="855" spans="1:26" ht="14.25" customHeight="1" x14ac:dyDescent="0.2">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c r="W855" s="161"/>
      <c r="X855" s="161"/>
      <c r="Y855" s="161"/>
      <c r="Z855" s="161"/>
    </row>
    <row r="856" spans="1:26" ht="14.25" customHeight="1" x14ac:dyDescent="0.2">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c r="W856" s="161"/>
      <c r="X856" s="161"/>
      <c r="Y856" s="161"/>
      <c r="Z856" s="161"/>
    </row>
    <row r="857" spans="1:26" ht="14.25" customHeight="1" x14ac:dyDescent="0.2">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c r="W857" s="161"/>
      <c r="X857" s="161"/>
      <c r="Y857" s="161"/>
      <c r="Z857" s="161"/>
    </row>
    <row r="858" spans="1:26" ht="14.25" customHeight="1" x14ac:dyDescent="0.2">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c r="W858" s="161"/>
      <c r="X858" s="161"/>
      <c r="Y858" s="161"/>
      <c r="Z858" s="161"/>
    </row>
    <row r="859" spans="1:26" ht="14.25" customHeight="1" x14ac:dyDescent="0.2">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c r="W859" s="161"/>
      <c r="X859" s="161"/>
      <c r="Y859" s="161"/>
      <c r="Z859" s="161"/>
    </row>
    <row r="860" spans="1:26" ht="14.25" customHeight="1" x14ac:dyDescent="0.2">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c r="W860" s="161"/>
      <c r="X860" s="161"/>
      <c r="Y860" s="161"/>
      <c r="Z860" s="161"/>
    </row>
    <row r="861" spans="1:26" ht="14.25" customHeight="1" x14ac:dyDescent="0.2">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c r="W861" s="161"/>
      <c r="X861" s="161"/>
      <c r="Y861" s="161"/>
      <c r="Z861" s="161"/>
    </row>
    <row r="862" spans="1:26" ht="14.25" customHeight="1" x14ac:dyDescent="0.2">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c r="W862" s="161"/>
      <c r="X862" s="161"/>
      <c r="Y862" s="161"/>
      <c r="Z862" s="161"/>
    </row>
    <row r="863" spans="1:26" ht="14.25" customHeight="1" x14ac:dyDescent="0.2">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c r="W863" s="161"/>
      <c r="X863" s="161"/>
      <c r="Y863" s="161"/>
      <c r="Z863" s="161"/>
    </row>
    <row r="864" spans="1:26" ht="14.25" customHeight="1" x14ac:dyDescent="0.2">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c r="W864" s="161"/>
      <c r="X864" s="161"/>
      <c r="Y864" s="161"/>
      <c r="Z864" s="161"/>
    </row>
    <row r="865" spans="1:26" ht="14.25" customHeight="1" x14ac:dyDescent="0.2">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c r="W865" s="161"/>
      <c r="X865" s="161"/>
      <c r="Y865" s="161"/>
      <c r="Z865" s="161"/>
    </row>
    <row r="866" spans="1:26" ht="14.25" customHeight="1" x14ac:dyDescent="0.2">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c r="W866" s="161"/>
      <c r="X866" s="161"/>
      <c r="Y866" s="161"/>
      <c r="Z866" s="161"/>
    </row>
    <row r="867" spans="1:26" ht="14.25" customHeight="1" x14ac:dyDescent="0.2">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c r="W867" s="161"/>
      <c r="X867" s="161"/>
      <c r="Y867" s="161"/>
      <c r="Z867" s="161"/>
    </row>
    <row r="868" spans="1:26" ht="14.25" customHeight="1" x14ac:dyDescent="0.2">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c r="W868" s="161"/>
      <c r="X868" s="161"/>
      <c r="Y868" s="161"/>
      <c r="Z868" s="161"/>
    </row>
    <row r="869" spans="1:26" ht="14.25" customHeight="1" x14ac:dyDescent="0.2">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c r="W869" s="161"/>
      <c r="X869" s="161"/>
      <c r="Y869" s="161"/>
      <c r="Z869" s="161"/>
    </row>
    <row r="870" spans="1:26" ht="14.25" customHeight="1" x14ac:dyDescent="0.2">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c r="W870" s="161"/>
      <c r="X870" s="161"/>
      <c r="Y870" s="161"/>
      <c r="Z870" s="161"/>
    </row>
    <row r="871" spans="1:26" ht="14.25" customHeight="1" x14ac:dyDescent="0.2">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c r="W871" s="161"/>
      <c r="X871" s="161"/>
      <c r="Y871" s="161"/>
      <c r="Z871" s="161"/>
    </row>
    <row r="872" spans="1:26" ht="14.25" customHeight="1" x14ac:dyDescent="0.2">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c r="W872" s="161"/>
      <c r="X872" s="161"/>
      <c r="Y872" s="161"/>
      <c r="Z872" s="161"/>
    </row>
    <row r="873" spans="1:26" ht="14.25" customHeight="1" x14ac:dyDescent="0.2">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c r="W873" s="161"/>
      <c r="X873" s="161"/>
      <c r="Y873" s="161"/>
      <c r="Z873" s="161"/>
    </row>
    <row r="874" spans="1:26" ht="14.25" customHeight="1" x14ac:dyDescent="0.2">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c r="W874" s="161"/>
      <c r="X874" s="161"/>
      <c r="Y874" s="161"/>
      <c r="Z874" s="161"/>
    </row>
    <row r="875" spans="1:26" ht="14.25" customHeight="1" x14ac:dyDescent="0.2">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c r="W875" s="161"/>
      <c r="X875" s="161"/>
      <c r="Y875" s="161"/>
      <c r="Z875" s="161"/>
    </row>
    <row r="876" spans="1:26" ht="14.25" customHeight="1" x14ac:dyDescent="0.2">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c r="W876" s="161"/>
      <c r="X876" s="161"/>
      <c r="Y876" s="161"/>
      <c r="Z876" s="161"/>
    </row>
    <row r="877" spans="1:26" ht="14.25" customHeight="1" x14ac:dyDescent="0.2">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c r="W877" s="161"/>
      <c r="X877" s="161"/>
      <c r="Y877" s="161"/>
      <c r="Z877" s="161"/>
    </row>
    <row r="878" spans="1:26" ht="14.25" customHeight="1" x14ac:dyDescent="0.2">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c r="W878" s="161"/>
      <c r="X878" s="161"/>
      <c r="Y878" s="161"/>
      <c r="Z878" s="161"/>
    </row>
    <row r="879" spans="1:26" ht="14.25" customHeight="1" x14ac:dyDescent="0.2">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c r="W879" s="161"/>
      <c r="X879" s="161"/>
      <c r="Y879" s="161"/>
      <c r="Z879" s="161"/>
    </row>
    <row r="880" spans="1:26" ht="14.25" customHeight="1" x14ac:dyDescent="0.2">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c r="W880" s="161"/>
      <c r="X880" s="161"/>
      <c r="Y880" s="161"/>
      <c r="Z880" s="161"/>
    </row>
    <row r="881" spans="1:26" ht="14.25" customHeight="1" x14ac:dyDescent="0.2">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c r="W881" s="161"/>
      <c r="X881" s="161"/>
      <c r="Y881" s="161"/>
      <c r="Z881" s="161"/>
    </row>
    <row r="882" spans="1:26" ht="14.25" customHeight="1" x14ac:dyDescent="0.2">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c r="W882" s="161"/>
      <c r="X882" s="161"/>
      <c r="Y882" s="161"/>
      <c r="Z882" s="161"/>
    </row>
    <row r="883" spans="1:26" ht="14.25" customHeight="1" x14ac:dyDescent="0.2">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c r="W883" s="161"/>
      <c r="X883" s="161"/>
      <c r="Y883" s="161"/>
      <c r="Z883" s="161"/>
    </row>
    <row r="884" spans="1:26" ht="14.25" customHeight="1" x14ac:dyDescent="0.2">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c r="W884" s="161"/>
      <c r="X884" s="161"/>
      <c r="Y884" s="161"/>
      <c r="Z884" s="161"/>
    </row>
    <row r="885" spans="1:26" ht="14.25" customHeight="1" x14ac:dyDescent="0.2">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c r="W885" s="161"/>
      <c r="X885" s="161"/>
      <c r="Y885" s="161"/>
      <c r="Z885" s="161"/>
    </row>
    <row r="886" spans="1:26" ht="14.25" customHeight="1" x14ac:dyDescent="0.2">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c r="W886" s="161"/>
      <c r="X886" s="161"/>
      <c r="Y886" s="161"/>
      <c r="Z886" s="161"/>
    </row>
    <row r="887" spans="1:26" ht="14.25" customHeight="1" x14ac:dyDescent="0.2">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c r="W887" s="161"/>
      <c r="X887" s="161"/>
      <c r="Y887" s="161"/>
      <c r="Z887" s="161"/>
    </row>
    <row r="888" spans="1:26" ht="14.25" customHeight="1" x14ac:dyDescent="0.2">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c r="W888" s="161"/>
      <c r="X888" s="161"/>
      <c r="Y888" s="161"/>
      <c r="Z888" s="161"/>
    </row>
    <row r="889" spans="1:26" ht="14.25" customHeight="1" x14ac:dyDescent="0.2">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c r="W889" s="161"/>
      <c r="X889" s="161"/>
      <c r="Y889" s="161"/>
      <c r="Z889" s="161"/>
    </row>
    <row r="890" spans="1:26" ht="14.25" customHeight="1" x14ac:dyDescent="0.2">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c r="W890" s="161"/>
      <c r="X890" s="161"/>
      <c r="Y890" s="161"/>
      <c r="Z890" s="161"/>
    </row>
    <row r="891" spans="1:26" ht="14.25" customHeight="1" x14ac:dyDescent="0.2">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c r="W891" s="161"/>
      <c r="X891" s="161"/>
      <c r="Y891" s="161"/>
      <c r="Z891" s="161"/>
    </row>
    <row r="892" spans="1:26" ht="14.25" customHeight="1" x14ac:dyDescent="0.2">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c r="W892" s="161"/>
      <c r="X892" s="161"/>
      <c r="Y892" s="161"/>
      <c r="Z892" s="161"/>
    </row>
    <row r="893" spans="1:26" ht="14.25" customHeight="1" x14ac:dyDescent="0.2">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c r="W893" s="161"/>
      <c r="X893" s="161"/>
      <c r="Y893" s="161"/>
      <c r="Z893" s="161"/>
    </row>
    <row r="894" spans="1:26" ht="14.25" customHeight="1" x14ac:dyDescent="0.2">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c r="W894" s="161"/>
      <c r="X894" s="161"/>
      <c r="Y894" s="161"/>
      <c r="Z894" s="161"/>
    </row>
    <row r="895" spans="1:26" ht="14.25" customHeight="1" x14ac:dyDescent="0.2">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c r="W895" s="161"/>
      <c r="X895" s="161"/>
      <c r="Y895" s="161"/>
      <c r="Z895" s="161"/>
    </row>
    <row r="896" spans="1:26" ht="14.25" customHeight="1" x14ac:dyDescent="0.2">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c r="W896" s="161"/>
      <c r="X896" s="161"/>
      <c r="Y896" s="161"/>
      <c r="Z896" s="161"/>
    </row>
    <row r="897" spans="1:26" ht="14.25" customHeight="1" x14ac:dyDescent="0.2">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c r="W897" s="161"/>
      <c r="X897" s="161"/>
      <c r="Y897" s="161"/>
      <c r="Z897" s="161"/>
    </row>
    <row r="898" spans="1:26" ht="14.25" customHeight="1" x14ac:dyDescent="0.2">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c r="W898" s="161"/>
      <c r="X898" s="161"/>
      <c r="Y898" s="161"/>
      <c r="Z898" s="161"/>
    </row>
    <row r="899" spans="1:26" ht="14.25" customHeight="1" x14ac:dyDescent="0.2">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c r="W899" s="161"/>
      <c r="X899" s="161"/>
      <c r="Y899" s="161"/>
      <c r="Z899" s="161"/>
    </row>
    <row r="900" spans="1:26" ht="14.25" customHeight="1" x14ac:dyDescent="0.2">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c r="W900" s="161"/>
      <c r="X900" s="161"/>
      <c r="Y900" s="161"/>
      <c r="Z900" s="161"/>
    </row>
    <row r="901" spans="1:26" ht="14.25" customHeight="1" x14ac:dyDescent="0.2">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c r="W901" s="161"/>
      <c r="X901" s="161"/>
      <c r="Y901" s="161"/>
      <c r="Z901" s="161"/>
    </row>
    <row r="902" spans="1:26" ht="14.25" customHeight="1" x14ac:dyDescent="0.2">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c r="W902" s="161"/>
      <c r="X902" s="161"/>
      <c r="Y902" s="161"/>
      <c r="Z902" s="161"/>
    </row>
    <row r="903" spans="1:26" ht="14.25" customHeight="1" x14ac:dyDescent="0.2">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c r="W903" s="161"/>
      <c r="X903" s="161"/>
      <c r="Y903" s="161"/>
      <c r="Z903" s="161"/>
    </row>
    <row r="904" spans="1:26" ht="14.25" customHeight="1" x14ac:dyDescent="0.2">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c r="W904" s="161"/>
      <c r="X904" s="161"/>
      <c r="Y904" s="161"/>
      <c r="Z904" s="161"/>
    </row>
    <row r="905" spans="1:26" ht="14.25" customHeight="1" x14ac:dyDescent="0.2">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c r="W905" s="161"/>
      <c r="X905" s="161"/>
      <c r="Y905" s="161"/>
      <c r="Z905" s="161"/>
    </row>
    <row r="906" spans="1:26" ht="14.25" customHeight="1" x14ac:dyDescent="0.2">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c r="W906" s="161"/>
      <c r="X906" s="161"/>
      <c r="Y906" s="161"/>
      <c r="Z906" s="161"/>
    </row>
    <row r="907" spans="1:26" ht="14.25" customHeight="1" x14ac:dyDescent="0.2">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c r="W907" s="161"/>
      <c r="X907" s="161"/>
      <c r="Y907" s="161"/>
      <c r="Z907" s="161"/>
    </row>
    <row r="908" spans="1:26" ht="14.25" customHeight="1" x14ac:dyDescent="0.2">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c r="W908" s="161"/>
      <c r="X908" s="161"/>
      <c r="Y908" s="161"/>
      <c r="Z908" s="161"/>
    </row>
    <row r="909" spans="1:26" ht="14.25" customHeight="1" x14ac:dyDescent="0.2">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c r="W909" s="161"/>
      <c r="X909" s="161"/>
      <c r="Y909" s="161"/>
      <c r="Z909" s="161"/>
    </row>
    <row r="910" spans="1:26" ht="14.25" customHeight="1" x14ac:dyDescent="0.2">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c r="W910" s="161"/>
      <c r="X910" s="161"/>
      <c r="Y910" s="161"/>
      <c r="Z910" s="161"/>
    </row>
    <row r="911" spans="1:26" ht="14.25" customHeight="1" x14ac:dyDescent="0.2">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c r="W911" s="161"/>
      <c r="X911" s="161"/>
      <c r="Y911" s="161"/>
      <c r="Z911" s="161"/>
    </row>
    <row r="912" spans="1:26" ht="14.25" customHeight="1" x14ac:dyDescent="0.2">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c r="W912" s="161"/>
      <c r="X912" s="161"/>
      <c r="Y912" s="161"/>
      <c r="Z912" s="161"/>
    </row>
    <row r="913" spans="1:26" ht="14.25" customHeight="1" x14ac:dyDescent="0.2">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c r="W913" s="161"/>
      <c r="X913" s="161"/>
      <c r="Y913" s="161"/>
      <c r="Z913" s="161"/>
    </row>
    <row r="914" spans="1:26" ht="14.25" customHeight="1" x14ac:dyDescent="0.2">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c r="W914" s="161"/>
      <c r="X914" s="161"/>
      <c r="Y914" s="161"/>
      <c r="Z914" s="161"/>
    </row>
    <row r="915" spans="1:26" ht="14.25" customHeight="1" x14ac:dyDescent="0.2">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c r="W915" s="161"/>
      <c r="X915" s="161"/>
      <c r="Y915" s="161"/>
      <c r="Z915" s="161"/>
    </row>
    <row r="916" spans="1:26" ht="14.25" customHeight="1" x14ac:dyDescent="0.2">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c r="W916" s="161"/>
      <c r="X916" s="161"/>
      <c r="Y916" s="161"/>
      <c r="Z916" s="161"/>
    </row>
    <row r="917" spans="1:26" ht="14.25" customHeight="1" x14ac:dyDescent="0.2">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c r="W917" s="161"/>
      <c r="X917" s="161"/>
      <c r="Y917" s="161"/>
      <c r="Z917" s="161"/>
    </row>
    <row r="918" spans="1:26" ht="14.25" customHeight="1" x14ac:dyDescent="0.2">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c r="W918" s="161"/>
      <c r="X918" s="161"/>
      <c r="Y918" s="161"/>
      <c r="Z918" s="161"/>
    </row>
    <row r="919" spans="1:26" ht="14.25" customHeight="1" x14ac:dyDescent="0.2">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c r="W919" s="161"/>
      <c r="X919" s="161"/>
      <c r="Y919" s="161"/>
      <c r="Z919" s="161"/>
    </row>
    <row r="920" spans="1:26" ht="14.25" customHeight="1" x14ac:dyDescent="0.2">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c r="W920" s="161"/>
      <c r="X920" s="161"/>
      <c r="Y920" s="161"/>
      <c r="Z920" s="161"/>
    </row>
    <row r="921" spans="1:26" ht="14.25" customHeight="1" x14ac:dyDescent="0.2">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c r="W921" s="161"/>
      <c r="X921" s="161"/>
      <c r="Y921" s="161"/>
      <c r="Z921" s="161"/>
    </row>
    <row r="922" spans="1:26" ht="14.25" customHeight="1" x14ac:dyDescent="0.2">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c r="W922" s="161"/>
      <c r="X922" s="161"/>
      <c r="Y922" s="161"/>
      <c r="Z922" s="161"/>
    </row>
    <row r="923" spans="1:26" ht="14.25" customHeight="1" x14ac:dyDescent="0.2">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c r="W923" s="161"/>
      <c r="X923" s="161"/>
      <c r="Y923" s="161"/>
      <c r="Z923" s="161"/>
    </row>
    <row r="924" spans="1:26" ht="14.25" customHeight="1" x14ac:dyDescent="0.2">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c r="W924" s="161"/>
      <c r="X924" s="161"/>
      <c r="Y924" s="161"/>
      <c r="Z924" s="161"/>
    </row>
    <row r="925" spans="1:26" ht="14.25" customHeight="1" x14ac:dyDescent="0.2">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c r="W925" s="161"/>
      <c r="X925" s="161"/>
      <c r="Y925" s="161"/>
      <c r="Z925" s="161"/>
    </row>
    <row r="926" spans="1:26" ht="14.25" customHeight="1" x14ac:dyDescent="0.2">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c r="W926" s="161"/>
      <c r="X926" s="161"/>
      <c r="Y926" s="161"/>
      <c r="Z926" s="161"/>
    </row>
    <row r="927" spans="1:26" ht="14.25" customHeight="1" x14ac:dyDescent="0.2">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c r="W927" s="161"/>
      <c r="X927" s="161"/>
      <c r="Y927" s="161"/>
      <c r="Z927" s="161"/>
    </row>
    <row r="928" spans="1:26" ht="14.25" customHeight="1" x14ac:dyDescent="0.2">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c r="W928" s="161"/>
      <c r="X928" s="161"/>
      <c r="Y928" s="161"/>
      <c r="Z928" s="161"/>
    </row>
    <row r="929" spans="1:26" ht="14.25" customHeight="1" x14ac:dyDescent="0.2">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c r="W929" s="161"/>
      <c r="X929" s="161"/>
      <c r="Y929" s="161"/>
      <c r="Z929" s="161"/>
    </row>
    <row r="930" spans="1:26" ht="14.25" customHeight="1" x14ac:dyDescent="0.2">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c r="W930" s="161"/>
      <c r="X930" s="161"/>
      <c r="Y930" s="161"/>
      <c r="Z930" s="161"/>
    </row>
    <row r="931" spans="1:26" ht="14.25" customHeight="1" x14ac:dyDescent="0.2">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c r="W931" s="161"/>
      <c r="X931" s="161"/>
      <c r="Y931" s="161"/>
      <c r="Z931" s="161"/>
    </row>
    <row r="932" spans="1:26" ht="14.25" customHeight="1" x14ac:dyDescent="0.2">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c r="W932" s="161"/>
      <c r="X932" s="161"/>
      <c r="Y932" s="161"/>
      <c r="Z932" s="161"/>
    </row>
    <row r="933" spans="1:26" ht="14.25" customHeight="1" x14ac:dyDescent="0.2">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c r="W933" s="161"/>
      <c r="X933" s="161"/>
      <c r="Y933" s="161"/>
      <c r="Z933" s="161"/>
    </row>
    <row r="934" spans="1:26" ht="14.25" customHeight="1" x14ac:dyDescent="0.2">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c r="W934" s="161"/>
      <c r="X934" s="161"/>
      <c r="Y934" s="161"/>
      <c r="Z934" s="161"/>
    </row>
    <row r="935" spans="1:26" ht="14.25" customHeight="1" x14ac:dyDescent="0.2">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c r="W935" s="161"/>
      <c r="X935" s="161"/>
      <c r="Y935" s="161"/>
      <c r="Z935" s="161"/>
    </row>
    <row r="936" spans="1:26" ht="14.25" customHeight="1" x14ac:dyDescent="0.2">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c r="W936" s="161"/>
      <c r="X936" s="161"/>
      <c r="Y936" s="161"/>
      <c r="Z936" s="161"/>
    </row>
    <row r="937" spans="1:26" ht="14.25" customHeight="1" x14ac:dyDescent="0.2">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c r="W937" s="161"/>
      <c r="X937" s="161"/>
      <c r="Y937" s="161"/>
      <c r="Z937" s="161"/>
    </row>
    <row r="938" spans="1:26" ht="14.25" customHeight="1" x14ac:dyDescent="0.2">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c r="W938" s="161"/>
      <c r="X938" s="161"/>
      <c r="Y938" s="161"/>
      <c r="Z938" s="161"/>
    </row>
    <row r="939" spans="1:26" ht="14.25" customHeight="1" x14ac:dyDescent="0.2">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c r="W939" s="161"/>
      <c r="X939" s="161"/>
      <c r="Y939" s="161"/>
      <c r="Z939" s="161"/>
    </row>
    <row r="940" spans="1:26" ht="14.25" customHeight="1" x14ac:dyDescent="0.2">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c r="W940" s="161"/>
      <c r="X940" s="161"/>
      <c r="Y940" s="161"/>
      <c r="Z940" s="161"/>
    </row>
    <row r="941" spans="1:26" ht="14.25" customHeight="1" x14ac:dyDescent="0.2">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c r="W941" s="161"/>
      <c r="X941" s="161"/>
      <c r="Y941" s="161"/>
      <c r="Z941" s="161"/>
    </row>
    <row r="942" spans="1:26" ht="14.25" customHeight="1" x14ac:dyDescent="0.2">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c r="W942" s="161"/>
      <c r="X942" s="161"/>
      <c r="Y942" s="161"/>
      <c r="Z942" s="161"/>
    </row>
    <row r="943" spans="1:26" ht="14.25" customHeight="1" x14ac:dyDescent="0.2">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c r="W943" s="161"/>
      <c r="X943" s="161"/>
      <c r="Y943" s="161"/>
      <c r="Z943" s="161"/>
    </row>
    <row r="944" spans="1:26" ht="14.25" customHeight="1" x14ac:dyDescent="0.2">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c r="W944" s="161"/>
      <c r="X944" s="161"/>
      <c r="Y944" s="161"/>
      <c r="Z944" s="161"/>
    </row>
    <row r="945" spans="1:26" ht="14.25" customHeight="1" x14ac:dyDescent="0.2">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c r="W945" s="161"/>
      <c r="X945" s="161"/>
      <c r="Y945" s="161"/>
      <c r="Z945" s="161"/>
    </row>
    <row r="946" spans="1:26" ht="14.25" customHeight="1" x14ac:dyDescent="0.2">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c r="W946" s="161"/>
      <c r="X946" s="161"/>
      <c r="Y946" s="161"/>
      <c r="Z946" s="161"/>
    </row>
    <row r="947" spans="1:26" ht="14.25" customHeight="1" x14ac:dyDescent="0.2">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c r="W947" s="161"/>
      <c r="X947" s="161"/>
      <c r="Y947" s="161"/>
      <c r="Z947" s="161"/>
    </row>
    <row r="948" spans="1:26" ht="14.25" customHeight="1" x14ac:dyDescent="0.2">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c r="W948" s="161"/>
      <c r="X948" s="161"/>
      <c r="Y948" s="161"/>
      <c r="Z948" s="161"/>
    </row>
    <row r="949" spans="1:26" ht="14.25" customHeight="1" x14ac:dyDescent="0.2">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c r="W949" s="161"/>
      <c r="X949" s="161"/>
      <c r="Y949" s="161"/>
      <c r="Z949" s="161"/>
    </row>
    <row r="950" spans="1:26" ht="14.25" customHeight="1" x14ac:dyDescent="0.2">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c r="W950" s="161"/>
      <c r="X950" s="161"/>
      <c r="Y950" s="161"/>
      <c r="Z950" s="161"/>
    </row>
    <row r="951" spans="1:26" ht="14.25" customHeight="1" x14ac:dyDescent="0.2">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c r="W951" s="161"/>
      <c r="X951" s="161"/>
      <c r="Y951" s="161"/>
      <c r="Z951" s="161"/>
    </row>
    <row r="952" spans="1:26" ht="14.25" customHeight="1" x14ac:dyDescent="0.2">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c r="W952" s="161"/>
      <c r="X952" s="161"/>
      <c r="Y952" s="161"/>
      <c r="Z952" s="161"/>
    </row>
    <row r="953" spans="1:26" ht="14.25" customHeight="1" x14ac:dyDescent="0.2">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c r="W953" s="161"/>
      <c r="X953" s="161"/>
      <c r="Y953" s="161"/>
      <c r="Z953" s="161"/>
    </row>
    <row r="954" spans="1:26" ht="14.25" customHeight="1" x14ac:dyDescent="0.2">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c r="W954" s="161"/>
      <c r="X954" s="161"/>
      <c r="Y954" s="161"/>
      <c r="Z954" s="161"/>
    </row>
    <row r="955" spans="1:26" ht="14.25" customHeight="1" x14ac:dyDescent="0.2">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c r="W955" s="161"/>
      <c r="X955" s="161"/>
      <c r="Y955" s="161"/>
      <c r="Z955" s="161"/>
    </row>
    <row r="956" spans="1:26" ht="14.25" customHeight="1" x14ac:dyDescent="0.2">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c r="W956" s="161"/>
      <c r="X956" s="161"/>
      <c r="Y956" s="161"/>
      <c r="Z956" s="161"/>
    </row>
    <row r="957" spans="1:26" ht="14.25" customHeight="1" x14ac:dyDescent="0.2">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c r="W957" s="161"/>
      <c r="X957" s="161"/>
      <c r="Y957" s="161"/>
      <c r="Z957" s="161"/>
    </row>
    <row r="958" spans="1:26" ht="14.25" customHeight="1" x14ac:dyDescent="0.2">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c r="W958" s="161"/>
      <c r="X958" s="161"/>
      <c r="Y958" s="161"/>
      <c r="Z958" s="161"/>
    </row>
    <row r="959" spans="1:26" ht="14.25" customHeight="1" x14ac:dyDescent="0.2">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c r="W959" s="161"/>
      <c r="X959" s="161"/>
      <c r="Y959" s="161"/>
      <c r="Z959" s="161"/>
    </row>
    <row r="960" spans="1:26" ht="14.25" customHeight="1" x14ac:dyDescent="0.2">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c r="W960" s="161"/>
      <c r="X960" s="161"/>
      <c r="Y960" s="161"/>
      <c r="Z960" s="161"/>
    </row>
    <row r="961" spans="1:26" ht="14.25" customHeight="1" x14ac:dyDescent="0.2">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c r="W961" s="161"/>
      <c r="X961" s="161"/>
      <c r="Y961" s="161"/>
      <c r="Z961" s="161"/>
    </row>
    <row r="962" spans="1:26" ht="14.25" customHeight="1" x14ac:dyDescent="0.2">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c r="W962" s="161"/>
      <c r="X962" s="161"/>
      <c r="Y962" s="161"/>
      <c r="Z962" s="161"/>
    </row>
    <row r="963" spans="1:26" ht="14.25" customHeight="1" x14ac:dyDescent="0.2">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c r="W963" s="161"/>
      <c r="X963" s="161"/>
      <c r="Y963" s="161"/>
      <c r="Z963" s="161"/>
    </row>
    <row r="964" spans="1:26" ht="14.25" customHeight="1" x14ac:dyDescent="0.2">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c r="W964" s="161"/>
      <c r="X964" s="161"/>
      <c r="Y964" s="161"/>
      <c r="Z964" s="161"/>
    </row>
    <row r="965" spans="1:26" ht="14.25" customHeight="1" x14ac:dyDescent="0.2">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c r="W965" s="161"/>
      <c r="X965" s="161"/>
      <c r="Y965" s="161"/>
      <c r="Z965" s="161"/>
    </row>
    <row r="966" spans="1:26" ht="14.25" customHeight="1" x14ac:dyDescent="0.2">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c r="W966" s="161"/>
      <c r="X966" s="161"/>
      <c r="Y966" s="161"/>
      <c r="Z966" s="161"/>
    </row>
    <row r="967" spans="1:26" ht="14.25" customHeight="1" x14ac:dyDescent="0.2">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c r="W967" s="161"/>
      <c r="X967" s="161"/>
      <c r="Y967" s="161"/>
      <c r="Z967" s="161"/>
    </row>
    <row r="968" spans="1:26" ht="14.25" customHeight="1" x14ac:dyDescent="0.2">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c r="W968" s="161"/>
      <c r="X968" s="161"/>
      <c r="Y968" s="161"/>
      <c r="Z968" s="161"/>
    </row>
    <row r="969" spans="1:26" ht="14.25" customHeight="1" x14ac:dyDescent="0.2">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c r="W969" s="161"/>
      <c r="X969" s="161"/>
      <c r="Y969" s="161"/>
      <c r="Z969" s="161"/>
    </row>
    <row r="970" spans="1:26" ht="14.25" customHeight="1" x14ac:dyDescent="0.2">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c r="W970" s="161"/>
      <c r="X970" s="161"/>
      <c r="Y970" s="161"/>
      <c r="Z970" s="161"/>
    </row>
    <row r="971" spans="1:26" ht="14.25" customHeight="1" x14ac:dyDescent="0.2">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c r="W971" s="161"/>
      <c r="X971" s="161"/>
      <c r="Y971" s="161"/>
      <c r="Z971" s="161"/>
    </row>
    <row r="972" spans="1:26" ht="14.25" customHeight="1" x14ac:dyDescent="0.2">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c r="W972" s="161"/>
      <c r="X972" s="161"/>
      <c r="Y972" s="161"/>
      <c r="Z972" s="161"/>
    </row>
    <row r="973" spans="1:26" ht="14.25" customHeight="1" x14ac:dyDescent="0.2">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c r="W973" s="161"/>
      <c r="X973" s="161"/>
      <c r="Y973" s="161"/>
      <c r="Z973" s="161"/>
    </row>
    <row r="974" spans="1:26" ht="14.25" customHeight="1" x14ac:dyDescent="0.2">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c r="W974" s="161"/>
      <c r="X974" s="161"/>
      <c r="Y974" s="161"/>
      <c r="Z974" s="161"/>
    </row>
    <row r="975" spans="1:26" ht="14.25" customHeight="1" x14ac:dyDescent="0.2">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c r="W975" s="161"/>
      <c r="X975" s="161"/>
      <c r="Y975" s="161"/>
      <c r="Z975" s="161"/>
    </row>
    <row r="976" spans="1:26" ht="14.25" customHeight="1" x14ac:dyDescent="0.2">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c r="W976" s="161"/>
      <c r="X976" s="161"/>
      <c r="Y976" s="161"/>
      <c r="Z976" s="161"/>
    </row>
    <row r="977" spans="1:26" ht="14.25" customHeight="1" x14ac:dyDescent="0.2">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c r="W977" s="161"/>
      <c r="X977" s="161"/>
      <c r="Y977" s="161"/>
      <c r="Z977" s="161"/>
    </row>
    <row r="978" spans="1:26" ht="14.25" customHeight="1" x14ac:dyDescent="0.2">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c r="W978" s="161"/>
      <c r="X978" s="161"/>
      <c r="Y978" s="161"/>
      <c r="Z978" s="161"/>
    </row>
    <row r="979" spans="1:26" ht="14.25" customHeight="1" x14ac:dyDescent="0.2">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c r="W979" s="161"/>
      <c r="X979" s="161"/>
      <c r="Y979" s="161"/>
      <c r="Z979" s="161"/>
    </row>
    <row r="980" spans="1:26" ht="14.25" customHeight="1" x14ac:dyDescent="0.2">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c r="W980" s="161"/>
      <c r="X980" s="161"/>
      <c r="Y980" s="161"/>
      <c r="Z980" s="161"/>
    </row>
    <row r="981" spans="1:26" ht="14.25" customHeight="1" x14ac:dyDescent="0.2">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c r="W981" s="161"/>
      <c r="X981" s="161"/>
      <c r="Y981" s="161"/>
      <c r="Z981" s="161"/>
    </row>
    <row r="982" spans="1:26" ht="14.25" customHeight="1" x14ac:dyDescent="0.2">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c r="W982" s="161"/>
      <c r="X982" s="161"/>
      <c r="Y982" s="161"/>
      <c r="Z982" s="161"/>
    </row>
    <row r="983" spans="1:26" ht="14.25" customHeight="1" x14ac:dyDescent="0.2">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c r="W983" s="161"/>
      <c r="X983" s="161"/>
      <c r="Y983" s="161"/>
      <c r="Z983" s="161"/>
    </row>
    <row r="984" spans="1:26" ht="14.25" customHeight="1" x14ac:dyDescent="0.2">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c r="W984" s="161"/>
      <c r="X984" s="161"/>
      <c r="Y984" s="161"/>
      <c r="Z984" s="161"/>
    </row>
    <row r="985" spans="1:26" ht="14.25" customHeight="1" x14ac:dyDescent="0.2">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c r="W985" s="161"/>
      <c r="X985" s="161"/>
      <c r="Y985" s="161"/>
      <c r="Z985" s="161"/>
    </row>
    <row r="986" spans="1:26" ht="14.25" customHeight="1" x14ac:dyDescent="0.2">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c r="W986" s="161"/>
      <c r="X986" s="161"/>
      <c r="Y986" s="161"/>
      <c r="Z986" s="161"/>
    </row>
    <row r="987" spans="1:26" ht="14.25" customHeight="1" x14ac:dyDescent="0.2">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c r="W987" s="161"/>
      <c r="X987" s="161"/>
      <c r="Y987" s="161"/>
      <c r="Z987" s="161"/>
    </row>
    <row r="988" spans="1:26" ht="14.25" customHeight="1" x14ac:dyDescent="0.2">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c r="W988" s="161"/>
      <c r="X988" s="161"/>
      <c r="Y988" s="161"/>
      <c r="Z988" s="161"/>
    </row>
    <row r="989" spans="1:26" ht="14.25" customHeight="1" x14ac:dyDescent="0.2">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c r="W989" s="161"/>
      <c r="X989" s="161"/>
      <c r="Y989" s="161"/>
      <c r="Z989" s="161"/>
    </row>
    <row r="990" spans="1:26" ht="14.25" customHeight="1" x14ac:dyDescent="0.2">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c r="W990" s="161"/>
      <c r="X990" s="161"/>
      <c r="Y990" s="161"/>
      <c r="Z990" s="161"/>
    </row>
    <row r="991" spans="1:26" ht="14.25" customHeight="1" x14ac:dyDescent="0.2">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c r="W991" s="161"/>
      <c r="X991" s="161"/>
      <c r="Y991" s="161"/>
      <c r="Z991" s="161"/>
    </row>
    <row r="992" spans="1:26" ht="14.25" customHeight="1" x14ac:dyDescent="0.2">
      <c r="A992" s="161"/>
      <c r="B992" s="161"/>
      <c r="C992" s="161"/>
      <c r="D992" s="161"/>
      <c r="E992" s="161"/>
      <c r="F992" s="161"/>
      <c r="G992" s="161"/>
      <c r="H992" s="161"/>
      <c r="I992" s="161"/>
      <c r="J992" s="161"/>
      <c r="K992" s="161"/>
      <c r="L992" s="161"/>
      <c r="M992" s="161"/>
      <c r="N992" s="161"/>
      <c r="O992" s="161"/>
      <c r="P992" s="161"/>
      <c r="Q992" s="161"/>
      <c r="R992" s="161"/>
      <c r="S992" s="161"/>
      <c r="T992" s="161"/>
      <c r="U992" s="161"/>
      <c r="V992" s="161"/>
      <c r="W992" s="161"/>
      <c r="X992" s="161"/>
      <c r="Y992" s="161"/>
      <c r="Z992" s="161"/>
    </row>
    <row r="993" spans="1:26" ht="14.25" customHeight="1" x14ac:dyDescent="0.2">
      <c r="A993" s="161"/>
      <c r="B993" s="161"/>
      <c r="C993" s="161"/>
      <c r="D993" s="161"/>
      <c r="E993" s="161"/>
      <c r="F993" s="161"/>
      <c r="G993" s="161"/>
      <c r="H993" s="161"/>
      <c r="I993" s="161"/>
      <c r="J993" s="161"/>
      <c r="K993" s="161"/>
      <c r="L993" s="161"/>
      <c r="M993" s="161"/>
      <c r="N993" s="161"/>
      <c r="O993" s="161"/>
      <c r="P993" s="161"/>
      <c r="Q993" s="161"/>
      <c r="R993" s="161"/>
      <c r="S993" s="161"/>
      <c r="T993" s="161"/>
      <c r="U993" s="161"/>
      <c r="V993" s="161"/>
      <c r="W993" s="161"/>
      <c r="X993" s="161"/>
      <c r="Y993" s="161"/>
      <c r="Z993" s="161"/>
    </row>
    <row r="994" spans="1:26" ht="14.25" customHeight="1" x14ac:dyDescent="0.2">
      <c r="A994" s="161"/>
      <c r="B994" s="161"/>
      <c r="C994" s="161"/>
      <c r="D994" s="161"/>
      <c r="E994" s="161"/>
      <c r="F994" s="161"/>
      <c r="G994" s="161"/>
      <c r="H994" s="161"/>
      <c r="I994" s="161"/>
      <c r="J994" s="161"/>
      <c r="K994" s="161"/>
      <c r="L994" s="161"/>
      <c r="M994" s="161"/>
      <c r="N994" s="161"/>
      <c r="O994" s="161"/>
      <c r="P994" s="161"/>
      <c r="Q994" s="161"/>
      <c r="R994" s="161"/>
      <c r="S994" s="161"/>
      <c r="T994" s="161"/>
      <c r="U994" s="161"/>
      <c r="V994" s="161"/>
      <c r="W994" s="161"/>
      <c r="X994" s="161"/>
      <c r="Y994" s="161"/>
      <c r="Z994" s="161"/>
    </row>
    <row r="995" spans="1:26" ht="14.25" customHeight="1" x14ac:dyDescent="0.2">
      <c r="A995" s="161"/>
      <c r="B995" s="161"/>
      <c r="C995" s="161"/>
      <c r="D995" s="161"/>
      <c r="E995" s="161"/>
      <c r="F995" s="161"/>
      <c r="G995" s="161"/>
      <c r="H995" s="161"/>
      <c r="I995" s="161"/>
      <c r="J995" s="161"/>
      <c r="K995" s="161"/>
      <c r="L995" s="161"/>
      <c r="M995" s="161"/>
      <c r="N995" s="161"/>
      <c r="O995" s="161"/>
      <c r="P995" s="161"/>
      <c r="Q995" s="161"/>
      <c r="R995" s="161"/>
      <c r="S995" s="161"/>
      <c r="T995" s="161"/>
      <c r="U995" s="161"/>
      <c r="V995" s="161"/>
      <c r="W995" s="161"/>
      <c r="X995" s="161"/>
      <c r="Y995" s="161"/>
      <c r="Z995" s="161"/>
    </row>
    <row r="996" spans="1:26" ht="14.25" customHeight="1" x14ac:dyDescent="0.2">
      <c r="A996" s="161"/>
      <c r="B996" s="161"/>
      <c r="C996" s="161"/>
      <c r="D996" s="161"/>
      <c r="E996" s="161"/>
      <c r="F996" s="161"/>
      <c r="G996" s="161"/>
      <c r="H996" s="161"/>
      <c r="I996" s="161"/>
      <c r="J996" s="161"/>
      <c r="K996" s="161"/>
      <c r="L996" s="161"/>
      <c r="M996" s="161"/>
      <c r="N996" s="161"/>
      <c r="O996" s="161"/>
      <c r="P996" s="161"/>
      <c r="Q996" s="161"/>
      <c r="R996" s="161"/>
      <c r="S996" s="161"/>
      <c r="T996" s="161"/>
      <c r="U996" s="161"/>
      <c r="V996" s="161"/>
      <c r="W996" s="161"/>
      <c r="X996" s="161"/>
      <c r="Y996" s="161"/>
      <c r="Z996" s="161"/>
    </row>
    <row r="997" spans="1:26" ht="14.25" customHeight="1" x14ac:dyDescent="0.2">
      <c r="A997" s="161"/>
      <c r="B997" s="161"/>
      <c r="C997" s="161"/>
      <c r="D997" s="161"/>
      <c r="E997" s="161"/>
      <c r="F997" s="161"/>
      <c r="G997" s="161"/>
      <c r="H997" s="161"/>
      <c r="I997" s="161"/>
      <c r="J997" s="161"/>
      <c r="K997" s="161"/>
      <c r="L997" s="161"/>
      <c r="M997" s="161"/>
      <c r="N997" s="161"/>
      <c r="O997" s="161"/>
      <c r="P997" s="161"/>
      <c r="Q997" s="161"/>
      <c r="R997" s="161"/>
      <c r="S997" s="161"/>
      <c r="T997" s="161"/>
      <c r="U997" s="161"/>
      <c r="V997" s="161"/>
      <c r="W997" s="161"/>
      <c r="X997" s="161"/>
      <c r="Y997" s="161"/>
      <c r="Z997" s="161"/>
    </row>
    <row r="998" spans="1:26" ht="14.25" customHeight="1" x14ac:dyDescent="0.2">
      <c r="A998" s="161"/>
      <c r="B998" s="161"/>
      <c r="C998" s="161"/>
      <c r="D998" s="161"/>
      <c r="E998" s="161"/>
      <c r="F998" s="161"/>
      <c r="G998" s="161"/>
      <c r="H998" s="161"/>
      <c r="I998" s="161"/>
      <c r="J998" s="161"/>
      <c r="K998" s="161"/>
      <c r="L998" s="161"/>
      <c r="M998" s="161"/>
      <c r="N998" s="161"/>
      <c r="O998" s="161"/>
      <c r="P998" s="161"/>
      <c r="Q998" s="161"/>
      <c r="R998" s="161"/>
      <c r="S998" s="161"/>
      <c r="T998" s="161"/>
      <c r="U998" s="161"/>
      <c r="V998" s="161"/>
      <c r="W998" s="161"/>
      <c r="X998" s="161"/>
      <c r="Y998" s="161"/>
      <c r="Z998" s="161"/>
    </row>
    <row r="999" spans="1:26" ht="14.25" customHeight="1" x14ac:dyDescent="0.2">
      <c r="A999" s="161"/>
      <c r="B999" s="161"/>
      <c r="C999" s="161"/>
      <c r="D999" s="161"/>
      <c r="E999" s="161"/>
      <c r="F999" s="161"/>
      <c r="G999" s="161"/>
      <c r="H999" s="161"/>
      <c r="I999" s="161"/>
      <c r="J999" s="161"/>
      <c r="K999" s="161"/>
      <c r="L999" s="161"/>
      <c r="M999" s="161"/>
      <c r="N999" s="161"/>
      <c r="O999" s="161"/>
      <c r="P999" s="161"/>
      <c r="Q999" s="161"/>
      <c r="R999" s="161"/>
      <c r="S999" s="161"/>
      <c r="T999" s="161"/>
      <c r="U999" s="161"/>
      <c r="V999" s="161"/>
      <c r="W999" s="161"/>
      <c r="X999" s="161"/>
      <c r="Y999" s="161"/>
      <c r="Z999" s="161"/>
    </row>
    <row r="1000" spans="1:26" ht="14.25" customHeight="1" x14ac:dyDescent="0.2">
      <c r="A1000" s="161"/>
      <c r="B1000" s="161"/>
      <c r="C1000" s="161"/>
      <c r="D1000" s="161"/>
      <c r="E1000" s="161"/>
      <c r="F1000" s="161"/>
      <c r="G1000" s="161"/>
      <c r="H1000" s="161"/>
      <c r="I1000" s="161"/>
      <c r="J1000" s="161"/>
      <c r="K1000" s="161"/>
      <c r="L1000" s="161"/>
      <c r="M1000" s="161"/>
      <c r="N1000" s="161"/>
      <c r="O1000" s="161"/>
      <c r="P1000" s="161"/>
      <c r="Q1000" s="161"/>
      <c r="R1000" s="161"/>
      <c r="S1000" s="161"/>
      <c r="T1000" s="161"/>
      <c r="U1000" s="161"/>
      <c r="V1000" s="161"/>
      <c r="W1000" s="161"/>
      <c r="X1000" s="161"/>
      <c r="Y1000" s="161"/>
      <c r="Z1000" s="161"/>
    </row>
  </sheetData>
  <mergeCells count="59">
    <mergeCell ref="I12:J12"/>
    <mergeCell ref="I11:J11"/>
    <mergeCell ref="I10:J10"/>
    <mergeCell ref="H5:K6"/>
    <mergeCell ref="H7:K8"/>
    <mergeCell ref="H19:K19"/>
    <mergeCell ref="H18:K18"/>
    <mergeCell ref="H17:K17"/>
    <mergeCell ref="H15:K16"/>
    <mergeCell ref="I13:J13"/>
    <mergeCell ref="H38:K39"/>
    <mergeCell ref="H37:K37"/>
    <mergeCell ref="H34:K36"/>
    <mergeCell ref="H33:K33"/>
    <mergeCell ref="H31:K32"/>
    <mergeCell ref="M39:N40"/>
    <mergeCell ref="M41:N42"/>
    <mergeCell ref="M43:N44"/>
    <mergeCell ref="M45:Q45"/>
    <mergeCell ref="M46:Q46"/>
    <mergeCell ref="O39:P40"/>
    <mergeCell ref="O41:P42"/>
    <mergeCell ref="O43:P44"/>
    <mergeCell ref="Q39:Q40"/>
    <mergeCell ref="Q41:Q42"/>
    <mergeCell ref="Q43:Q44"/>
    <mergeCell ref="M32:Q34"/>
    <mergeCell ref="M35:N36"/>
    <mergeCell ref="O35:P36"/>
    <mergeCell ref="Q35:Q36"/>
    <mergeCell ref="M37:N38"/>
    <mergeCell ref="O37:P38"/>
    <mergeCell ref="Q37:Q38"/>
    <mergeCell ref="H30:K30"/>
    <mergeCell ref="H29:K29"/>
    <mergeCell ref="H28:K28"/>
    <mergeCell ref="H27:K27"/>
    <mergeCell ref="H26:K26"/>
    <mergeCell ref="H25:K25"/>
    <mergeCell ref="H24:K24"/>
    <mergeCell ref="H23:K23"/>
    <mergeCell ref="H22:K22"/>
    <mergeCell ref="H21:K21"/>
    <mergeCell ref="R1:S2"/>
    <mergeCell ref="R3:S4"/>
    <mergeCell ref="M22:Q23"/>
    <mergeCell ref="P6:P14"/>
    <mergeCell ref="P15:P20"/>
    <mergeCell ref="O15:O20"/>
    <mergeCell ref="A1:Q2"/>
    <mergeCell ref="A3:F4"/>
    <mergeCell ref="G3:L3"/>
    <mergeCell ref="M3:Q4"/>
    <mergeCell ref="A21:F22"/>
    <mergeCell ref="A19:F20"/>
    <mergeCell ref="B6:B17"/>
    <mergeCell ref="D6:D17"/>
    <mergeCell ref="O6:O14"/>
    <mergeCell ref="H20:K20"/>
  </mergeCells>
  <hyperlinks>
    <hyperlink ref="R1:S2" location="Entete!A1" display="Retour Accueil" xr:uid="{EB253F05-DB2B-40F0-9D8F-DE56CDF7C9A4}"/>
  </hyperlinks>
  <printOptions horizontalCentered="1"/>
  <pageMargins left="0.23611111111111099" right="0.23611111111111099" top="0.74861111111111101" bottom="0.74861111111111101" header="0" footer="0"/>
  <pageSetup paperSize="9" scale="56" orientation="landscape"/>
  <headerFooter>
    <oddHeader>&amp;CMémo CCR Marseille Sud&amp;RAIRAC 2013</oddHeader>
    <oddFooter>&amp;L© IVAO France -  FIR de Marseille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C603A-825A-4420-839E-C259DBC0F515}">
  <sheetPr>
    <tabColor rgb="FF9BBB59"/>
  </sheetPr>
  <dimension ref="A1:S1000"/>
  <sheetViews>
    <sheetView showGridLines="0" workbookViewId="0">
      <selection activeCell="O12" sqref="O12:O17"/>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28515625" style="98" customWidth="1"/>
    <col min="17" max="17" width="26.5703125" style="98" customWidth="1"/>
    <col min="18" max="26" width="12.5703125" style="98" customWidth="1"/>
    <col min="27" max="16384" width="14.42578125" style="98"/>
  </cols>
  <sheetData>
    <row r="1" spans="1:19" ht="14.25" customHeight="1" x14ac:dyDescent="0.2">
      <c r="A1" s="1315" t="s">
        <v>1905</v>
      </c>
      <c r="B1" s="1084"/>
      <c r="C1" s="1084"/>
      <c r="D1" s="1084"/>
      <c r="E1" s="1084"/>
      <c r="F1" s="1084"/>
      <c r="G1" s="1084"/>
      <c r="H1" s="1084"/>
      <c r="I1" s="1084"/>
      <c r="J1" s="1084"/>
      <c r="K1" s="1084"/>
      <c r="L1" s="1084"/>
      <c r="M1" s="1084"/>
      <c r="N1" s="1084"/>
      <c r="O1" s="1084"/>
      <c r="P1" s="1084"/>
      <c r="Q1" s="1085"/>
      <c r="R1" s="1081" t="s">
        <v>2085</v>
      </c>
      <c r="S1" s="1082"/>
    </row>
    <row r="2" spans="1:19" ht="14.25" customHeight="1" thickBot="1" x14ac:dyDescent="0.25">
      <c r="A2" s="1086"/>
      <c r="B2" s="1087"/>
      <c r="C2" s="1087"/>
      <c r="D2" s="1087"/>
      <c r="E2" s="1087"/>
      <c r="F2" s="1087"/>
      <c r="G2" s="1087"/>
      <c r="H2" s="1087"/>
      <c r="I2" s="1087"/>
      <c r="J2" s="1087"/>
      <c r="K2" s="1087"/>
      <c r="L2" s="1087"/>
      <c r="M2" s="1087"/>
      <c r="N2" s="1087"/>
      <c r="O2" s="1087"/>
      <c r="P2" s="1087"/>
      <c r="Q2" s="1088"/>
      <c r="R2" s="1081"/>
      <c r="S2" s="1082"/>
    </row>
    <row r="3" spans="1:19" ht="21" customHeight="1" thickBot="1" x14ac:dyDescent="0.25">
      <c r="A3" s="1083" t="s">
        <v>172</v>
      </c>
      <c r="B3" s="1084"/>
      <c r="C3" s="1084"/>
      <c r="D3" s="1084"/>
      <c r="E3" s="1084"/>
      <c r="F3" s="1085"/>
      <c r="G3" s="1316" t="s">
        <v>2120</v>
      </c>
      <c r="H3" s="1093"/>
      <c r="I3" s="1093"/>
      <c r="J3" s="1093"/>
      <c r="K3" s="1093"/>
      <c r="L3" s="1094"/>
      <c r="M3" s="1083" t="s">
        <v>171</v>
      </c>
      <c r="N3" s="1084"/>
      <c r="O3" s="1084"/>
      <c r="P3" s="1084"/>
      <c r="Q3" s="1085"/>
    </row>
    <row r="4" spans="1:19" ht="14.25" customHeight="1" thickBot="1" x14ac:dyDescent="0.25">
      <c r="A4" s="1086"/>
      <c r="B4" s="1087"/>
      <c r="C4" s="1087"/>
      <c r="D4" s="1087"/>
      <c r="E4" s="1087"/>
      <c r="F4" s="1088"/>
      <c r="G4" s="161"/>
      <c r="H4" s="161"/>
      <c r="I4" s="161"/>
      <c r="J4" s="161"/>
      <c r="K4" s="161"/>
      <c r="L4" s="161"/>
      <c r="M4" s="1086"/>
      <c r="N4" s="1087"/>
      <c r="O4" s="1087"/>
      <c r="P4" s="1087"/>
      <c r="Q4" s="1088"/>
    </row>
    <row r="5" spans="1:19" ht="14.25" customHeight="1" thickBot="1" x14ac:dyDescent="0.25">
      <c r="A5" s="288" t="s">
        <v>1317</v>
      </c>
      <c r="B5" s="385" t="s">
        <v>163</v>
      </c>
      <c r="C5" s="289" t="s">
        <v>162</v>
      </c>
      <c r="D5" s="385" t="s">
        <v>161</v>
      </c>
      <c r="E5" s="385" t="s">
        <v>160</v>
      </c>
      <c r="F5" s="386" t="s">
        <v>157</v>
      </c>
      <c r="H5" s="1083" t="s">
        <v>2101</v>
      </c>
      <c r="I5" s="1248"/>
      <c r="J5" s="1248"/>
      <c r="K5" s="1249"/>
      <c r="M5" s="288" t="s">
        <v>1317</v>
      </c>
      <c r="N5" s="289" t="s">
        <v>160</v>
      </c>
      <c r="O5" s="289" t="s">
        <v>159</v>
      </c>
      <c r="P5" s="289" t="s">
        <v>158</v>
      </c>
      <c r="Q5" s="290" t="s">
        <v>147</v>
      </c>
    </row>
    <row r="6" spans="1:19" ht="14.25" customHeight="1" thickBot="1" x14ac:dyDescent="0.25">
      <c r="A6" s="505" t="s">
        <v>1906</v>
      </c>
      <c r="B6" s="497" t="s">
        <v>210</v>
      </c>
      <c r="C6" s="660" t="s">
        <v>155</v>
      </c>
      <c r="D6" s="499" t="s">
        <v>154</v>
      </c>
      <c r="E6" s="557"/>
      <c r="F6" s="558"/>
      <c r="H6" s="1268"/>
      <c r="I6" s="1269"/>
      <c r="J6" s="1269"/>
      <c r="K6" s="1270"/>
      <c r="M6" s="505" t="s">
        <v>1909</v>
      </c>
      <c r="N6" s="506"/>
      <c r="O6" s="1910" t="s">
        <v>1910</v>
      </c>
      <c r="P6" s="377" t="s">
        <v>1911</v>
      </c>
      <c r="Q6" s="664"/>
    </row>
    <row r="7" spans="1:19" ht="14.25" customHeight="1" x14ac:dyDescent="0.2">
      <c r="A7" s="512" t="s">
        <v>1912</v>
      </c>
      <c r="B7" s="186" t="s">
        <v>210</v>
      </c>
      <c r="C7" s="168" t="s">
        <v>155</v>
      </c>
      <c r="D7" s="188" t="s">
        <v>154</v>
      </c>
      <c r="E7" s="142"/>
      <c r="F7" s="501"/>
      <c r="H7" s="1524" t="str">
        <f>DATA!D23</f>
        <v>LFTH 181930Z 10003KT CAVOK 19/17 Q1020 NOSIG=</v>
      </c>
      <c r="I7" s="1525"/>
      <c r="J7" s="1525"/>
      <c r="K7" s="1526"/>
      <c r="M7" s="508" t="s">
        <v>1916</v>
      </c>
      <c r="N7" s="190"/>
      <c r="O7" s="1945"/>
      <c r="P7" s="116" t="s">
        <v>1917</v>
      </c>
      <c r="Q7" s="473"/>
    </row>
    <row r="8" spans="1:19" ht="14.25" customHeight="1" thickBot="1" x14ac:dyDescent="0.25">
      <c r="A8" s="508" t="s">
        <v>1918</v>
      </c>
      <c r="B8" s="186" t="s">
        <v>210</v>
      </c>
      <c r="C8" s="168" t="s">
        <v>155</v>
      </c>
      <c r="D8" s="188" t="s">
        <v>154</v>
      </c>
      <c r="E8" s="191"/>
      <c r="F8" s="501"/>
      <c r="H8" s="1527"/>
      <c r="I8" s="1528"/>
      <c r="J8" s="1528"/>
      <c r="K8" s="1529"/>
      <c r="M8" s="512" t="s">
        <v>1921</v>
      </c>
      <c r="N8" s="196"/>
      <c r="O8" s="1945"/>
      <c r="P8" s="116" t="s">
        <v>1922</v>
      </c>
      <c r="Q8" s="403"/>
    </row>
    <row r="9" spans="1:19" ht="14.25" customHeight="1" thickBot="1" x14ac:dyDescent="0.25">
      <c r="A9" s="512" t="s">
        <v>1923</v>
      </c>
      <c r="B9" s="192" t="s">
        <v>210</v>
      </c>
      <c r="C9" s="168" t="s">
        <v>155</v>
      </c>
      <c r="D9" s="188" t="s">
        <v>154</v>
      </c>
      <c r="E9" s="191"/>
      <c r="F9" s="501"/>
      <c r="M9" s="512" t="s">
        <v>1924</v>
      </c>
      <c r="N9" s="198"/>
      <c r="O9" s="1946"/>
      <c r="P9" s="116" t="s">
        <v>1922</v>
      </c>
      <c r="Q9" s="403"/>
    </row>
    <row r="10" spans="1:19" ht="14.25" customHeight="1" thickBot="1" x14ac:dyDescent="0.25">
      <c r="A10" s="512" t="s">
        <v>1925</v>
      </c>
      <c r="B10" s="192" t="s">
        <v>210</v>
      </c>
      <c r="C10" s="168" t="s">
        <v>155</v>
      </c>
      <c r="D10" s="188" t="s">
        <v>154</v>
      </c>
      <c r="E10" s="142"/>
      <c r="F10" s="501"/>
      <c r="H10" s="286" t="s">
        <v>170</v>
      </c>
      <c r="I10" s="1221" t="s">
        <v>169</v>
      </c>
      <c r="J10" s="1222"/>
      <c r="K10" s="287" t="s">
        <v>168</v>
      </c>
      <c r="M10" s="512" t="s">
        <v>1927</v>
      </c>
      <c r="N10" s="191"/>
      <c r="O10" s="111" t="s">
        <v>1928</v>
      </c>
      <c r="P10" s="116" t="s">
        <v>221</v>
      </c>
      <c r="Q10" s="403"/>
    </row>
    <row r="11" spans="1:19" ht="14.25" customHeight="1" thickBot="1" x14ac:dyDescent="0.25">
      <c r="A11" s="509" t="s">
        <v>1926</v>
      </c>
      <c r="B11" s="502" t="s">
        <v>210</v>
      </c>
      <c r="C11" s="661" t="s">
        <v>155</v>
      </c>
      <c r="D11" s="504" t="s">
        <v>154</v>
      </c>
      <c r="E11" s="662"/>
      <c r="F11" s="560"/>
      <c r="H11" s="416" t="s">
        <v>53</v>
      </c>
      <c r="I11" s="1219" t="s">
        <v>1907</v>
      </c>
      <c r="J11" s="1220"/>
      <c r="K11" s="417" t="s">
        <v>1908</v>
      </c>
      <c r="M11" s="512" t="s">
        <v>1930</v>
      </c>
      <c r="N11" s="191"/>
      <c r="O11" s="111" t="s">
        <v>1928</v>
      </c>
      <c r="P11" s="116" t="s">
        <v>221</v>
      </c>
      <c r="Q11" s="403"/>
    </row>
    <row r="12" spans="1:19" ht="14.25" customHeight="1" thickBot="1" x14ac:dyDescent="0.25">
      <c r="H12" s="316" t="s">
        <v>1913</v>
      </c>
      <c r="I12" s="1217" t="s">
        <v>1914</v>
      </c>
      <c r="J12" s="1218"/>
      <c r="K12" s="418" t="s">
        <v>1915</v>
      </c>
      <c r="M12" s="512" t="s">
        <v>1933</v>
      </c>
      <c r="N12" s="191"/>
      <c r="O12" s="1908" t="s">
        <v>1910</v>
      </c>
      <c r="P12" s="116" t="s">
        <v>1911</v>
      </c>
      <c r="Q12" s="473"/>
    </row>
    <row r="13" spans="1:19" ht="14.25" customHeight="1" thickBot="1" x14ac:dyDescent="0.25">
      <c r="A13" s="288" t="s">
        <v>1338</v>
      </c>
      <c r="B13" s="385" t="s">
        <v>163</v>
      </c>
      <c r="C13" s="289" t="s">
        <v>162</v>
      </c>
      <c r="D13" s="385" t="s">
        <v>161</v>
      </c>
      <c r="E13" s="385" t="s">
        <v>160</v>
      </c>
      <c r="F13" s="386" t="s">
        <v>157</v>
      </c>
      <c r="H13" s="318" t="s">
        <v>1919</v>
      </c>
      <c r="I13" s="1215" t="s">
        <v>1920</v>
      </c>
      <c r="J13" s="1216"/>
      <c r="K13" s="419" t="s">
        <v>227</v>
      </c>
      <c r="M13" s="512" t="s">
        <v>1936</v>
      </c>
      <c r="N13" s="198"/>
      <c r="O13" s="1415"/>
      <c r="P13" s="116" t="s">
        <v>1922</v>
      </c>
      <c r="Q13" s="403"/>
    </row>
    <row r="14" spans="1:19" ht="14.25" customHeight="1" thickBot="1" x14ac:dyDescent="0.25">
      <c r="A14" s="505" t="s">
        <v>1931</v>
      </c>
      <c r="B14" s="497" t="s">
        <v>210</v>
      </c>
      <c r="C14" s="660" t="s">
        <v>155</v>
      </c>
      <c r="D14" s="499" t="s">
        <v>154</v>
      </c>
      <c r="E14" s="557"/>
      <c r="F14" s="558"/>
      <c r="M14" s="512" t="s">
        <v>1939</v>
      </c>
      <c r="N14" s="198"/>
      <c r="O14" s="1415"/>
      <c r="P14" s="116" t="s">
        <v>1922</v>
      </c>
      <c r="Q14" s="403"/>
    </row>
    <row r="15" spans="1:19" ht="14.25" customHeight="1" x14ac:dyDescent="0.2">
      <c r="A15" s="512" t="s">
        <v>1934</v>
      </c>
      <c r="B15" s="186" t="s">
        <v>210</v>
      </c>
      <c r="C15" s="168" t="s">
        <v>155</v>
      </c>
      <c r="D15" s="188" t="s">
        <v>154</v>
      </c>
      <c r="E15" s="142"/>
      <c r="F15" s="501"/>
      <c r="H15" s="1083" t="s">
        <v>166</v>
      </c>
      <c r="I15" s="1248"/>
      <c r="J15" s="1248"/>
      <c r="K15" s="1249"/>
      <c r="M15" s="512" t="s">
        <v>1941</v>
      </c>
      <c r="N15" s="191"/>
      <c r="O15" s="1415"/>
      <c r="P15" s="116"/>
      <c r="Q15" s="403"/>
    </row>
    <row r="16" spans="1:19" ht="14.25" customHeight="1" thickBot="1" x14ac:dyDescent="0.25">
      <c r="A16" s="508" t="s">
        <v>1937</v>
      </c>
      <c r="B16" s="186" t="s">
        <v>210</v>
      </c>
      <c r="C16" s="168" t="s">
        <v>155</v>
      </c>
      <c r="D16" s="188" t="s">
        <v>154</v>
      </c>
      <c r="E16" s="191"/>
      <c r="F16" s="501"/>
      <c r="H16" s="1268"/>
      <c r="I16" s="1269"/>
      <c r="J16" s="1269"/>
      <c r="K16" s="1270"/>
      <c r="M16" s="512" t="s">
        <v>1944</v>
      </c>
      <c r="N16" s="191"/>
      <c r="O16" s="1415"/>
      <c r="P16" s="116" t="s">
        <v>1922</v>
      </c>
      <c r="Q16" s="403"/>
    </row>
    <row r="17" spans="1:17" ht="14.25" customHeight="1" thickBot="1" x14ac:dyDescent="0.3">
      <c r="A17" s="512" t="s">
        <v>1940</v>
      </c>
      <c r="B17" s="192" t="s">
        <v>210</v>
      </c>
      <c r="C17" s="168" t="s">
        <v>155</v>
      </c>
      <c r="D17" s="188" t="s">
        <v>154</v>
      </c>
      <c r="E17" s="191"/>
      <c r="F17" s="501"/>
      <c r="H17" s="1191" t="s">
        <v>164</v>
      </c>
      <c r="I17" s="1192"/>
      <c r="J17" s="1192"/>
      <c r="K17" s="1193"/>
      <c r="M17" s="509" t="s">
        <v>1947</v>
      </c>
      <c r="N17" s="665"/>
      <c r="O17" s="1416"/>
      <c r="P17" s="337" t="s">
        <v>1948</v>
      </c>
      <c r="Q17" s="407"/>
    </row>
    <row r="18" spans="1:17" ht="14.25" customHeight="1" thickBot="1" x14ac:dyDescent="0.25">
      <c r="A18" s="512" t="s">
        <v>1942</v>
      </c>
      <c r="B18" s="192" t="s">
        <v>210</v>
      </c>
      <c r="C18" s="168" t="s">
        <v>155</v>
      </c>
      <c r="D18" s="188" t="s">
        <v>154</v>
      </c>
      <c r="E18" s="142"/>
      <c r="F18" s="501"/>
      <c r="H18" s="1225" t="s">
        <v>1929</v>
      </c>
      <c r="I18" s="1226"/>
      <c r="J18" s="1226"/>
      <c r="K18" s="1227"/>
      <c r="Q18" s="269"/>
    </row>
    <row r="19" spans="1:17" ht="14.25" customHeight="1" thickBot="1" x14ac:dyDescent="0.25">
      <c r="A19" s="509" t="s">
        <v>1945</v>
      </c>
      <c r="B19" s="502" t="s">
        <v>210</v>
      </c>
      <c r="C19" s="661" t="s">
        <v>155</v>
      </c>
      <c r="D19" s="504" t="s">
        <v>154</v>
      </c>
      <c r="E19" s="662"/>
      <c r="F19" s="560"/>
      <c r="H19" s="1225" t="s">
        <v>1932</v>
      </c>
      <c r="I19" s="1226"/>
      <c r="J19" s="1226"/>
      <c r="K19" s="1227"/>
      <c r="M19" s="1083" t="s">
        <v>152</v>
      </c>
      <c r="N19" s="1084"/>
      <c r="O19" s="1084"/>
      <c r="P19" s="1084"/>
      <c r="Q19" s="1085"/>
    </row>
    <row r="20" spans="1:17" ht="14.25" customHeight="1" thickBot="1" x14ac:dyDescent="0.25">
      <c r="H20" s="1225" t="s">
        <v>1935</v>
      </c>
      <c r="I20" s="1226"/>
      <c r="J20" s="1226"/>
      <c r="K20" s="1227"/>
      <c r="M20" s="1086"/>
      <c r="N20" s="1087"/>
      <c r="O20" s="1087"/>
      <c r="P20" s="1087"/>
      <c r="Q20" s="1088"/>
    </row>
    <row r="21" spans="1:17" ht="14.25" customHeight="1" thickBot="1" x14ac:dyDescent="0.25">
      <c r="H21" s="1289" t="s">
        <v>1938</v>
      </c>
      <c r="I21" s="1290"/>
      <c r="J21" s="1290"/>
      <c r="K21" s="1291"/>
      <c r="M21" s="291" t="s">
        <v>151</v>
      </c>
      <c r="N21" s="289" t="s">
        <v>150</v>
      </c>
      <c r="O21" s="289" t="s">
        <v>149</v>
      </c>
      <c r="P21" s="289" t="s">
        <v>148</v>
      </c>
      <c r="Q21" s="290" t="s">
        <v>147</v>
      </c>
    </row>
    <row r="22" spans="1:17" ht="14.25" customHeight="1" thickBot="1" x14ac:dyDescent="0.3">
      <c r="A22" s="288" t="s">
        <v>1950</v>
      </c>
      <c r="B22" s="385" t="s">
        <v>163</v>
      </c>
      <c r="C22" s="289" t="s">
        <v>162</v>
      </c>
      <c r="D22" s="385" t="s">
        <v>161</v>
      </c>
      <c r="E22" s="385" t="s">
        <v>160</v>
      </c>
      <c r="F22" s="386" t="s">
        <v>157</v>
      </c>
      <c r="H22" s="1194" t="s">
        <v>156</v>
      </c>
      <c r="I22" s="1195"/>
      <c r="J22" s="1195"/>
      <c r="K22" s="1196"/>
      <c r="M22" s="339" t="s">
        <v>1407</v>
      </c>
      <c r="N22" s="553" t="s">
        <v>145</v>
      </c>
      <c r="O22" s="554" t="s">
        <v>1892</v>
      </c>
      <c r="P22" s="564" t="s">
        <v>1955</v>
      </c>
      <c r="Q22" s="562" t="s">
        <v>1956</v>
      </c>
    </row>
    <row r="23" spans="1:17" ht="14.25" customHeight="1" x14ac:dyDescent="0.2">
      <c r="A23" s="505" t="s">
        <v>1951</v>
      </c>
      <c r="B23" s="497"/>
      <c r="C23" s="660" t="s">
        <v>155</v>
      </c>
      <c r="D23" s="499" t="s">
        <v>154</v>
      </c>
      <c r="E23" s="557"/>
      <c r="F23" s="558"/>
      <c r="H23" s="1225" t="s">
        <v>1943</v>
      </c>
      <c r="I23" s="1226"/>
      <c r="J23" s="1226"/>
      <c r="K23" s="1227"/>
      <c r="M23" s="344" t="s">
        <v>1407</v>
      </c>
      <c r="N23" s="193" t="s">
        <v>144</v>
      </c>
      <c r="O23" s="194" t="s">
        <v>219</v>
      </c>
      <c r="P23" s="136" t="s">
        <v>1958</v>
      </c>
      <c r="Q23" s="515" t="s">
        <v>1959</v>
      </c>
    </row>
    <row r="24" spans="1:17" ht="14.25" customHeight="1" thickBot="1" x14ac:dyDescent="0.25">
      <c r="A24" s="512" t="s">
        <v>1953</v>
      </c>
      <c r="B24" s="186"/>
      <c r="C24" s="168" t="s">
        <v>155</v>
      </c>
      <c r="D24" s="188" t="s">
        <v>154</v>
      </c>
      <c r="E24" s="105"/>
      <c r="F24" s="501"/>
      <c r="H24" s="1289" t="s">
        <v>1946</v>
      </c>
      <c r="I24" s="1290"/>
      <c r="J24" s="1290"/>
      <c r="K24" s="1291"/>
      <c r="M24" s="493" t="s">
        <v>1407</v>
      </c>
      <c r="N24" s="516" t="s">
        <v>1961</v>
      </c>
      <c r="O24" s="517" t="s">
        <v>1962</v>
      </c>
      <c r="P24" s="351" t="s">
        <v>1963</v>
      </c>
      <c r="Q24" s="518" t="s">
        <v>1956</v>
      </c>
    </row>
    <row r="25" spans="1:17" ht="14.25" customHeight="1" thickBot="1" x14ac:dyDescent="0.25">
      <c r="A25" s="513" t="s">
        <v>1957</v>
      </c>
      <c r="B25" s="663"/>
      <c r="C25" s="661" t="s">
        <v>155</v>
      </c>
      <c r="D25" s="504" t="s">
        <v>154</v>
      </c>
      <c r="E25" s="559"/>
      <c r="F25" s="560"/>
      <c r="H25" s="1942" t="s">
        <v>1949</v>
      </c>
      <c r="I25" s="1943"/>
      <c r="J25" s="1943"/>
      <c r="K25" s="1944"/>
    </row>
    <row r="26" spans="1:17" ht="14.25" customHeight="1" thickBot="1" x14ac:dyDescent="0.25">
      <c r="D26" s="139"/>
      <c r="E26" s="157"/>
      <c r="F26" s="157"/>
      <c r="H26" s="1083" t="s">
        <v>178</v>
      </c>
      <c r="I26" s="1248"/>
      <c r="J26" s="1248"/>
      <c r="K26" s="1249"/>
      <c r="M26" s="1304" t="s">
        <v>209</v>
      </c>
      <c r="N26" s="1305"/>
      <c r="O26" s="1305"/>
      <c r="P26" s="1305"/>
      <c r="Q26" s="1306"/>
    </row>
    <row r="27" spans="1:17" ht="14.25" customHeight="1" thickBot="1" x14ac:dyDescent="0.25">
      <c r="A27" s="288" t="s">
        <v>1964</v>
      </c>
      <c r="B27" s="385" t="s">
        <v>163</v>
      </c>
      <c r="C27" s="289" t="s">
        <v>162</v>
      </c>
      <c r="D27" s="385" t="s">
        <v>161</v>
      </c>
      <c r="E27" s="385" t="s">
        <v>160</v>
      </c>
      <c r="F27" s="386" t="s">
        <v>157</v>
      </c>
      <c r="H27" s="1268"/>
      <c r="I27" s="1269"/>
      <c r="J27" s="1269"/>
      <c r="K27" s="1270"/>
      <c r="M27" s="1307"/>
      <c r="N27" s="1308"/>
      <c r="O27" s="1308"/>
      <c r="P27" s="1308"/>
      <c r="Q27" s="1309"/>
    </row>
    <row r="28" spans="1:17" ht="14.25" customHeight="1" x14ac:dyDescent="0.2">
      <c r="A28" s="505" t="s">
        <v>1966</v>
      </c>
      <c r="B28" s="497"/>
      <c r="C28" s="660" t="s">
        <v>155</v>
      </c>
      <c r="D28" s="499" t="s">
        <v>154</v>
      </c>
      <c r="E28" s="557"/>
      <c r="F28" s="558"/>
      <c r="H28" s="1699" t="s">
        <v>1952</v>
      </c>
      <c r="I28" s="1700"/>
      <c r="J28" s="1700"/>
      <c r="K28" s="1701"/>
      <c r="M28" s="1355" t="s">
        <v>208</v>
      </c>
      <c r="N28" s="1356"/>
      <c r="O28" s="1359" t="s">
        <v>207</v>
      </c>
      <c r="P28" s="1421"/>
      <c r="Q28" s="1361" t="s">
        <v>206</v>
      </c>
    </row>
    <row r="29" spans="1:17" ht="14.25" customHeight="1" thickBot="1" x14ac:dyDescent="0.25">
      <c r="A29" s="512" t="s">
        <v>1967</v>
      </c>
      <c r="B29" s="186"/>
      <c r="C29" s="168" t="s">
        <v>155</v>
      </c>
      <c r="D29" s="188" t="s">
        <v>154</v>
      </c>
      <c r="E29" s="105"/>
      <c r="F29" s="501"/>
      <c r="H29" s="1702" t="s">
        <v>1954</v>
      </c>
      <c r="I29" s="1703"/>
      <c r="J29" s="1703"/>
      <c r="K29" s="1704"/>
      <c r="M29" s="1357"/>
      <c r="N29" s="1358"/>
      <c r="O29" s="1424"/>
      <c r="P29" s="1424"/>
      <c r="Q29" s="1425"/>
    </row>
    <row r="30" spans="1:17" ht="14.25" customHeight="1" thickBot="1" x14ac:dyDescent="0.25">
      <c r="A30" s="513" t="s">
        <v>1968</v>
      </c>
      <c r="B30" s="663"/>
      <c r="C30" s="661" t="s">
        <v>155</v>
      </c>
      <c r="D30" s="504" t="s">
        <v>154</v>
      </c>
      <c r="E30" s="559"/>
      <c r="F30" s="560"/>
      <c r="H30" s="1702"/>
      <c r="I30" s="1703"/>
      <c r="J30" s="1703"/>
      <c r="K30" s="1704"/>
      <c r="M30" s="1435" t="s">
        <v>1971</v>
      </c>
      <c r="N30" s="1436"/>
      <c r="O30" s="1347" t="s">
        <v>1972</v>
      </c>
      <c r="P30" s="1421"/>
      <c r="Q30" s="1353" t="s">
        <v>1973</v>
      </c>
    </row>
    <row r="31" spans="1:17" ht="14.25" customHeight="1" thickBot="1" x14ac:dyDescent="0.25">
      <c r="H31" s="1939" t="s">
        <v>1960</v>
      </c>
      <c r="I31" s="1940"/>
      <c r="J31" s="1940"/>
      <c r="K31" s="1941"/>
      <c r="M31" s="1627"/>
      <c r="N31" s="1628"/>
      <c r="O31" s="1424"/>
      <c r="P31" s="1424"/>
      <c r="Q31" s="1425"/>
    </row>
    <row r="32" spans="1:17" ht="14.25" customHeight="1" x14ac:dyDescent="0.2">
      <c r="A32" s="1304" t="s">
        <v>174</v>
      </c>
      <c r="B32" s="1421"/>
      <c r="C32" s="1421"/>
      <c r="D32" s="1421"/>
      <c r="E32" s="1421"/>
      <c r="F32" s="1422"/>
      <c r="H32" s="1918" t="s">
        <v>1965</v>
      </c>
      <c r="I32" s="1919"/>
      <c r="J32" s="1919"/>
      <c r="K32" s="1920"/>
    </row>
    <row r="33" spans="1:11" ht="14.25" customHeight="1" thickBot="1" x14ac:dyDescent="0.25">
      <c r="A33" s="1423"/>
      <c r="B33" s="1424"/>
      <c r="C33" s="1424"/>
      <c r="D33" s="1424"/>
      <c r="E33" s="1424"/>
      <c r="F33" s="1425"/>
      <c r="H33" s="1918"/>
      <c r="I33" s="1919"/>
      <c r="J33" s="1919"/>
      <c r="K33" s="1920"/>
    </row>
    <row r="34" spans="1:11" ht="14.25" customHeight="1" x14ac:dyDescent="0.2">
      <c r="A34" s="1933" t="s">
        <v>1970</v>
      </c>
      <c r="B34" s="1421"/>
      <c r="C34" s="1421"/>
      <c r="D34" s="1421"/>
      <c r="E34" s="1421"/>
      <c r="F34" s="1422"/>
      <c r="H34" s="1918"/>
      <c r="I34" s="1919"/>
      <c r="J34" s="1919"/>
      <c r="K34" s="1920"/>
    </row>
    <row r="35" spans="1:11" ht="14.25" customHeight="1" x14ac:dyDescent="0.2">
      <c r="A35" s="1934"/>
      <c r="B35" s="1935"/>
      <c r="C35" s="1935"/>
      <c r="D35" s="1935"/>
      <c r="E35" s="1935"/>
      <c r="F35" s="1698"/>
      <c r="H35" s="1918"/>
      <c r="I35" s="1919"/>
      <c r="J35" s="1919"/>
      <c r="K35" s="1920"/>
    </row>
    <row r="36" spans="1:11" ht="14.25" customHeight="1" x14ac:dyDescent="0.2">
      <c r="A36" s="1934"/>
      <c r="B36" s="1935"/>
      <c r="C36" s="1935"/>
      <c r="D36" s="1935"/>
      <c r="E36" s="1935"/>
      <c r="F36" s="1698"/>
      <c r="H36" s="1693" t="s">
        <v>1969</v>
      </c>
      <c r="I36" s="1694"/>
      <c r="J36" s="1694"/>
      <c r="K36" s="1695"/>
    </row>
    <row r="37" spans="1:11" ht="14.25" customHeight="1" thickBot="1" x14ac:dyDescent="0.25">
      <c r="A37" s="1934"/>
      <c r="B37" s="1935"/>
      <c r="C37" s="1935"/>
      <c r="D37" s="1935"/>
      <c r="E37" s="1935"/>
      <c r="F37" s="1698"/>
      <c r="H37" s="1936"/>
      <c r="I37" s="1937"/>
      <c r="J37" s="1937"/>
      <c r="K37" s="1938"/>
    </row>
    <row r="38" spans="1:11" ht="14.25" customHeight="1" x14ac:dyDescent="0.2">
      <c r="A38" s="1934"/>
      <c r="B38" s="1935"/>
      <c r="C38" s="1935"/>
      <c r="D38" s="1935"/>
      <c r="E38" s="1935"/>
      <c r="F38" s="1698"/>
    </row>
    <row r="39" spans="1:11" ht="14.25" customHeight="1" thickBot="1" x14ac:dyDescent="0.25">
      <c r="A39" s="1423"/>
      <c r="B39" s="1424"/>
      <c r="C39" s="1424"/>
      <c r="D39" s="1424"/>
      <c r="E39" s="1424"/>
      <c r="F39" s="1425"/>
    </row>
    <row r="40" spans="1:11" ht="14.25" customHeight="1" x14ac:dyDescent="0.2"/>
    <row r="41" spans="1:11" ht="14.25" customHeight="1" x14ac:dyDescent="0.2"/>
    <row r="42" spans="1:11" ht="14.25" customHeight="1" x14ac:dyDescent="0.2"/>
    <row r="43" spans="1:11" ht="14.25" customHeight="1" x14ac:dyDescent="0.2"/>
    <row r="44" spans="1:11" ht="14.25" customHeight="1" x14ac:dyDescent="0.2"/>
    <row r="45" spans="1:11" ht="14.25" customHeight="1" x14ac:dyDescent="0.2"/>
    <row r="46" spans="1:11" ht="14.25" customHeight="1" x14ac:dyDescent="0.2"/>
    <row r="47" spans="1:11" ht="14.25" customHeight="1" x14ac:dyDescent="0.2"/>
    <row r="48" spans="1:11"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9">
    <mergeCell ref="H18:K18"/>
    <mergeCell ref="H19:K19"/>
    <mergeCell ref="H20:K20"/>
    <mergeCell ref="H22:K22"/>
    <mergeCell ref="H21:K21"/>
    <mergeCell ref="H17:K17"/>
    <mergeCell ref="H15:K16"/>
    <mergeCell ref="I13:J13"/>
    <mergeCell ref="I12:J12"/>
    <mergeCell ref="I11:J11"/>
    <mergeCell ref="I10:J10"/>
    <mergeCell ref="H5:K6"/>
    <mergeCell ref="H7:K8"/>
    <mergeCell ref="A1:Q2"/>
    <mergeCell ref="A3:F4"/>
    <mergeCell ref="G3:L3"/>
    <mergeCell ref="M3:Q4"/>
    <mergeCell ref="O6:O9"/>
    <mergeCell ref="H23:K23"/>
    <mergeCell ref="H24:K24"/>
    <mergeCell ref="H36:K37"/>
    <mergeCell ref="H32:K35"/>
    <mergeCell ref="H31:K31"/>
    <mergeCell ref="H29:K30"/>
    <mergeCell ref="H28:K28"/>
    <mergeCell ref="H26:K27"/>
    <mergeCell ref="H25:K25"/>
    <mergeCell ref="A34:F39"/>
    <mergeCell ref="O28:P29"/>
    <mergeCell ref="Q28:Q29"/>
    <mergeCell ref="O30:P31"/>
    <mergeCell ref="Q30:Q31"/>
    <mergeCell ref="A32:F33"/>
    <mergeCell ref="R1:S2"/>
    <mergeCell ref="M26:Q27"/>
    <mergeCell ref="M28:N29"/>
    <mergeCell ref="M30:N31"/>
    <mergeCell ref="O12:O17"/>
    <mergeCell ref="M19:Q20"/>
  </mergeCells>
  <hyperlinks>
    <hyperlink ref="R1:S2" location="Entete!A1" display="Retour Accueil" xr:uid="{992CE192-0701-44AC-9FCD-E581739E0B20}"/>
  </hyperlinks>
  <printOptions horizontalCentered="1"/>
  <pageMargins left="0.23611111111111099" right="0.23611111111111099" top="0.74861111111111101" bottom="0.74861111111111101" header="0" footer="0"/>
  <pageSetup paperSize="9" scale="60" orientation="landscape"/>
  <headerFooter>
    <oddHeader>&amp;CMémo CCR Marseille Sud&amp;RAIRAC 2013</oddHeader>
    <oddFooter>&amp;L© IVAO France -  FIR de Marseille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1">
    <tabColor theme="4" tint="-0.249977111117893"/>
  </sheetPr>
  <dimension ref="B2:J57"/>
  <sheetViews>
    <sheetView workbookViewId="0">
      <selection activeCell="C39" sqref="C39:J39"/>
    </sheetView>
  </sheetViews>
  <sheetFormatPr baseColWidth="10" defaultColWidth="16.42578125" defaultRowHeight="15" x14ac:dyDescent="0.25"/>
  <cols>
    <col min="1" max="1" width="5.140625" style="78" customWidth="1"/>
    <col min="2" max="2" width="20" style="77" customWidth="1"/>
    <col min="3" max="10" width="20" style="78" customWidth="1"/>
    <col min="11" max="16384" width="16.42578125" style="78"/>
  </cols>
  <sheetData>
    <row r="2" spans="2:10" ht="15" customHeight="1" x14ac:dyDescent="0.2">
      <c r="B2" s="1954" t="s">
        <v>1093</v>
      </c>
      <c r="C2" s="1954"/>
      <c r="D2" s="1954"/>
      <c r="E2" s="1954"/>
      <c r="F2" s="1954"/>
      <c r="G2" s="1954"/>
      <c r="H2" s="1954"/>
      <c r="I2" s="1954"/>
      <c r="J2" s="1954"/>
    </row>
    <row r="3" spans="2:10" ht="15" customHeight="1" x14ac:dyDescent="0.2">
      <c r="B3" s="1954"/>
      <c r="C3" s="1954"/>
      <c r="D3" s="1954"/>
      <c r="E3" s="1954"/>
      <c r="F3" s="1954"/>
      <c r="G3" s="1954"/>
      <c r="H3" s="1954"/>
      <c r="I3" s="1954"/>
      <c r="J3" s="1954"/>
    </row>
    <row r="6" spans="2:10" x14ac:dyDescent="0.25">
      <c r="B6" s="79" t="s">
        <v>768</v>
      </c>
      <c r="C6" s="80" t="s">
        <v>305</v>
      </c>
      <c r="D6" s="1951" t="s">
        <v>1117</v>
      </c>
      <c r="E6" s="1951"/>
      <c r="F6" s="1951"/>
      <c r="G6" s="1951"/>
      <c r="H6" s="1951"/>
      <c r="I6" s="1951"/>
      <c r="J6" s="1952"/>
    </row>
    <row r="7" spans="2:10" x14ac:dyDescent="0.25">
      <c r="B7" s="81" t="s">
        <v>766</v>
      </c>
      <c r="C7" s="1949" t="s">
        <v>767</v>
      </c>
      <c r="D7" s="1949"/>
      <c r="E7" s="1949"/>
      <c r="F7" s="1949"/>
      <c r="G7" s="1949"/>
      <c r="H7" s="1949"/>
      <c r="I7" s="1949"/>
      <c r="J7" s="1950"/>
    </row>
    <row r="8" spans="2:10" x14ac:dyDescent="0.25">
      <c r="B8" s="81" t="s">
        <v>1984</v>
      </c>
      <c r="C8" s="1949" t="s">
        <v>1985</v>
      </c>
      <c r="D8" s="1949"/>
      <c r="E8" s="1949"/>
      <c r="F8" s="1949"/>
      <c r="G8" s="1949"/>
      <c r="H8" s="1949"/>
      <c r="I8" s="1949"/>
      <c r="J8" s="1950"/>
    </row>
    <row r="9" spans="2:10" x14ac:dyDescent="0.25">
      <c r="B9" s="81" t="s">
        <v>1118</v>
      </c>
      <c r="C9" s="1949" t="s">
        <v>1119</v>
      </c>
      <c r="D9" s="1949"/>
      <c r="E9" s="1949"/>
      <c r="F9" s="1949"/>
      <c r="G9" s="1949"/>
      <c r="H9" s="1949"/>
      <c r="I9" s="1949"/>
      <c r="J9" s="1950"/>
    </row>
    <row r="10" spans="2:10" x14ac:dyDescent="0.25">
      <c r="B10" s="81" t="s">
        <v>753</v>
      </c>
      <c r="C10" s="1949" t="s">
        <v>1120</v>
      </c>
      <c r="D10" s="1949"/>
      <c r="E10" s="1949"/>
      <c r="F10" s="1949"/>
      <c r="G10" s="1949"/>
      <c r="H10" s="1949"/>
      <c r="I10" s="1949"/>
      <c r="J10" s="1950"/>
    </row>
    <row r="11" spans="2:10" x14ac:dyDescent="0.25">
      <c r="B11" s="82"/>
      <c r="C11" s="1955"/>
      <c r="D11" s="1955"/>
      <c r="E11" s="1955"/>
      <c r="F11" s="1955"/>
      <c r="G11" s="1955"/>
      <c r="H11" s="1955"/>
      <c r="I11" s="1955"/>
      <c r="J11" s="1956"/>
    </row>
    <row r="13" spans="2:10" x14ac:dyDescent="0.25">
      <c r="B13" s="680" t="s">
        <v>2010</v>
      </c>
      <c r="C13" s="681" t="s">
        <v>2011</v>
      </c>
      <c r="D13" s="1957" t="s">
        <v>2060</v>
      </c>
      <c r="E13" s="1957"/>
      <c r="F13" s="1957"/>
      <c r="G13" s="1957"/>
      <c r="H13" s="1957"/>
      <c r="I13" s="1957"/>
      <c r="J13" s="1958"/>
    </row>
    <row r="14" spans="2:10" x14ac:dyDescent="0.25">
      <c r="B14" s="682" t="s">
        <v>766</v>
      </c>
      <c r="C14" s="1949" t="s">
        <v>767</v>
      </c>
      <c r="D14" s="1949"/>
      <c r="E14" s="1949"/>
      <c r="F14" s="1949"/>
      <c r="G14" s="1949"/>
      <c r="H14" s="1949"/>
      <c r="I14" s="1949"/>
      <c r="J14" s="1953"/>
    </row>
    <row r="15" spans="2:10" x14ac:dyDescent="0.25">
      <c r="B15" s="682" t="s">
        <v>401</v>
      </c>
      <c r="C15" s="1949" t="s">
        <v>2040</v>
      </c>
      <c r="D15" s="1949"/>
      <c r="E15" s="1949"/>
      <c r="F15" s="1949"/>
      <c r="G15" s="1949"/>
      <c r="H15" s="1949"/>
      <c r="I15" s="1949"/>
      <c r="J15" s="1953"/>
    </row>
    <row r="16" spans="2:10" x14ac:dyDescent="0.25">
      <c r="B16" s="682" t="s">
        <v>6</v>
      </c>
      <c r="C16" s="1949" t="s">
        <v>2100</v>
      </c>
      <c r="D16" s="1949"/>
      <c r="E16" s="1949"/>
      <c r="F16" s="1949"/>
      <c r="G16" s="1949"/>
      <c r="H16" s="1949"/>
      <c r="I16" s="1949"/>
      <c r="J16" s="1953"/>
    </row>
    <row r="17" spans="2:10" x14ac:dyDescent="0.25">
      <c r="B17" s="682" t="s">
        <v>1984</v>
      </c>
      <c r="C17" s="1949" t="s">
        <v>2059</v>
      </c>
      <c r="D17" s="1949"/>
      <c r="E17" s="1949"/>
      <c r="F17" s="1949"/>
      <c r="G17" s="1949"/>
      <c r="H17" s="1949"/>
      <c r="I17" s="1949"/>
      <c r="J17" s="1953"/>
    </row>
    <row r="18" spans="2:10" x14ac:dyDescent="0.25">
      <c r="B18" s="683"/>
      <c r="C18" s="1947" t="s">
        <v>2098</v>
      </c>
      <c r="D18" s="1947"/>
      <c r="E18" s="1947"/>
      <c r="F18" s="1947"/>
      <c r="G18" s="1947"/>
      <c r="H18" s="1947"/>
      <c r="I18" s="1947"/>
      <c r="J18" s="1948"/>
    </row>
    <row r="20" spans="2:10" x14ac:dyDescent="0.25">
      <c r="B20" s="79" t="s">
        <v>2121</v>
      </c>
      <c r="C20" s="80" t="s">
        <v>2011</v>
      </c>
      <c r="D20" s="1951" t="s">
        <v>2122</v>
      </c>
      <c r="E20" s="1951"/>
      <c r="F20" s="1951"/>
      <c r="G20" s="1951"/>
      <c r="H20" s="1951"/>
      <c r="I20" s="1951"/>
      <c r="J20" s="1952"/>
    </row>
    <row r="21" spans="2:10" x14ac:dyDescent="0.25">
      <c r="B21" s="81" t="s">
        <v>766</v>
      </c>
      <c r="C21" s="1949" t="s">
        <v>767</v>
      </c>
      <c r="D21" s="1949"/>
      <c r="E21" s="1949"/>
      <c r="F21" s="1949"/>
      <c r="G21" s="1949"/>
      <c r="H21" s="1949"/>
      <c r="I21" s="1949"/>
      <c r="J21" s="1950"/>
    </row>
    <row r="22" spans="2:10" x14ac:dyDescent="0.25">
      <c r="B22" s="81" t="s">
        <v>9</v>
      </c>
      <c r="C22" s="1949" t="s">
        <v>2140</v>
      </c>
      <c r="D22" s="1949"/>
      <c r="E22" s="1949"/>
      <c r="F22" s="1949"/>
      <c r="G22" s="1949"/>
      <c r="H22" s="1949"/>
      <c r="I22" s="1949"/>
      <c r="J22" s="1950"/>
    </row>
    <row r="23" spans="2:10" x14ac:dyDescent="0.25">
      <c r="B23" s="81" t="s">
        <v>753</v>
      </c>
      <c r="C23" s="666" t="s">
        <v>2150</v>
      </c>
      <c r="D23" s="666"/>
      <c r="E23" s="666"/>
      <c r="F23" s="666"/>
      <c r="G23" s="666"/>
      <c r="H23" s="666"/>
      <c r="I23" s="666"/>
      <c r="J23" s="667"/>
    </row>
    <row r="24" spans="2:10" x14ac:dyDescent="0.25">
      <c r="B24" s="81" t="s">
        <v>1984</v>
      </c>
      <c r="C24" s="1949" t="s">
        <v>2141</v>
      </c>
      <c r="D24" s="1949"/>
      <c r="E24" s="1949"/>
      <c r="F24" s="1949"/>
      <c r="G24" s="1949"/>
      <c r="H24" s="1949"/>
      <c r="I24" s="1949"/>
      <c r="J24" s="1950"/>
    </row>
    <row r="25" spans="2:10" x14ac:dyDescent="0.25">
      <c r="B25" s="82"/>
      <c r="C25" s="1947" t="s">
        <v>2098</v>
      </c>
      <c r="D25" s="1947"/>
      <c r="E25" s="1947"/>
      <c r="F25" s="1947"/>
      <c r="G25" s="1947"/>
      <c r="H25" s="1947"/>
      <c r="I25" s="1947"/>
      <c r="J25" s="1948"/>
    </row>
    <row r="27" spans="2:10" x14ac:dyDescent="0.25">
      <c r="B27" s="79" t="s">
        <v>2151</v>
      </c>
      <c r="C27" s="80" t="s">
        <v>2011</v>
      </c>
      <c r="D27" s="668"/>
      <c r="E27" s="668"/>
      <c r="F27" s="668"/>
      <c r="G27" s="668"/>
      <c r="H27" s="668"/>
      <c r="I27" s="668"/>
      <c r="J27" s="669"/>
    </row>
    <row r="28" spans="2:10" x14ac:dyDescent="0.25">
      <c r="B28" s="81" t="s">
        <v>766</v>
      </c>
      <c r="C28" s="666" t="s">
        <v>767</v>
      </c>
      <c r="D28" s="666"/>
      <c r="E28" s="666"/>
      <c r="F28" s="666"/>
      <c r="G28" s="666"/>
      <c r="H28" s="666"/>
      <c r="I28" s="666"/>
      <c r="J28" s="667"/>
    </row>
    <row r="29" spans="2:10" x14ac:dyDescent="0.25">
      <c r="B29" s="81" t="s">
        <v>402</v>
      </c>
      <c r="C29" s="1949" t="s">
        <v>2152</v>
      </c>
      <c r="D29" s="1949"/>
      <c r="E29" s="1949"/>
      <c r="F29" s="1949"/>
      <c r="G29" s="1949"/>
      <c r="H29" s="1949"/>
      <c r="I29" s="1949"/>
      <c r="J29" s="1950"/>
    </row>
    <row r="30" spans="2:10" x14ac:dyDescent="0.25">
      <c r="B30" s="81"/>
      <c r="C30" s="1949" t="s">
        <v>2153</v>
      </c>
      <c r="D30" s="1949"/>
      <c r="E30" s="1949"/>
      <c r="F30" s="1949"/>
      <c r="G30" s="1949"/>
      <c r="H30" s="1949"/>
      <c r="I30" s="1949"/>
      <c r="J30" s="1950"/>
    </row>
    <row r="31" spans="2:10" x14ac:dyDescent="0.25">
      <c r="B31" s="81"/>
      <c r="C31" s="1949" t="s">
        <v>2156</v>
      </c>
      <c r="D31" s="1949"/>
      <c r="E31" s="1949"/>
      <c r="F31" s="1949"/>
      <c r="G31" s="1949"/>
      <c r="H31" s="1949"/>
      <c r="I31" s="1949"/>
      <c r="J31" s="1950"/>
    </row>
    <row r="32" spans="2:10" x14ac:dyDescent="0.25">
      <c r="B32" s="81" t="s">
        <v>6</v>
      </c>
      <c r="C32" s="1949" t="s">
        <v>2155</v>
      </c>
      <c r="D32" s="1949"/>
      <c r="E32" s="1949"/>
      <c r="F32" s="1949"/>
      <c r="G32" s="1949"/>
      <c r="H32" s="1949"/>
      <c r="I32" s="1949"/>
      <c r="J32" s="1950"/>
    </row>
    <row r="33" spans="2:10" x14ac:dyDescent="0.25">
      <c r="B33" s="82"/>
      <c r="C33" s="684"/>
      <c r="D33" s="684"/>
      <c r="E33" s="684"/>
      <c r="F33" s="684"/>
      <c r="G33" s="684"/>
      <c r="H33" s="684"/>
      <c r="I33" s="684"/>
      <c r="J33" s="685"/>
    </row>
    <row r="35" spans="2:10" x14ac:dyDescent="0.25">
      <c r="B35" s="79" t="s">
        <v>2157</v>
      </c>
      <c r="C35" s="80" t="s">
        <v>2011</v>
      </c>
      <c r="D35" s="1951"/>
      <c r="E35" s="1951"/>
      <c r="F35" s="1951"/>
      <c r="G35" s="1951"/>
      <c r="H35" s="1951"/>
      <c r="I35" s="1951"/>
      <c r="J35" s="1952"/>
    </row>
    <row r="36" spans="2:10" x14ac:dyDescent="0.25">
      <c r="B36" s="81" t="s">
        <v>766</v>
      </c>
      <c r="C36" s="1949" t="s">
        <v>767</v>
      </c>
      <c r="D36" s="1949"/>
      <c r="E36" s="1949"/>
      <c r="F36" s="1949"/>
      <c r="G36" s="1949"/>
      <c r="H36" s="1949"/>
      <c r="I36" s="1949"/>
      <c r="J36" s="1950"/>
    </row>
    <row r="37" spans="2:10" x14ac:dyDescent="0.25">
      <c r="B37" s="81" t="s">
        <v>52</v>
      </c>
      <c r="C37" s="1949" t="s">
        <v>2158</v>
      </c>
      <c r="D37" s="1949"/>
      <c r="E37" s="1949"/>
      <c r="F37" s="1949"/>
      <c r="G37" s="1949"/>
      <c r="H37" s="1949"/>
      <c r="I37" s="1949"/>
      <c r="J37" s="1950"/>
    </row>
    <row r="38" spans="2:10" x14ac:dyDescent="0.25">
      <c r="B38" s="81" t="s">
        <v>15</v>
      </c>
      <c r="C38" s="1949" t="s">
        <v>2159</v>
      </c>
      <c r="D38" s="1949"/>
      <c r="E38" s="1949"/>
      <c r="F38" s="1949"/>
      <c r="G38" s="1949"/>
      <c r="H38" s="1949"/>
      <c r="I38" s="1949"/>
      <c r="J38" s="1950"/>
    </row>
    <row r="39" spans="2:10" x14ac:dyDescent="0.25">
      <c r="B39" s="81"/>
      <c r="C39" s="1949"/>
      <c r="D39" s="1949"/>
      <c r="E39" s="1949"/>
      <c r="F39" s="1949"/>
      <c r="G39" s="1949"/>
      <c r="H39" s="1949"/>
      <c r="I39" s="1949"/>
      <c r="J39" s="1950"/>
    </row>
    <row r="40" spans="2:10" x14ac:dyDescent="0.25">
      <c r="B40" s="81"/>
      <c r="C40" s="1949"/>
      <c r="D40" s="1949"/>
      <c r="E40" s="1949"/>
      <c r="F40" s="1949"/>
      <c r="G40" s="1949"/>
      <c r="H40" s="1949"/>
      <c r="I40" s="1949"/>
      <c r="J40" s="1950"/>
    </row>
    <row r="41" spans="2:10" x14ac:dyDescent="0.25">
      <c r="B41" s="82"/>
      <c r="C41" s="1947"/>
      <c r="D41" s="1947"/>
      <c r="E41" s="1947"/>
      <c r="F41" s="1947"/>
      <c r="G41" s="1947"/>
      <c r="H41" s="1947"/>
      <c r="I41" s="1947"/>
      <c r="J41" s="1948"/>
    </row>
    <row r="43" spans="2:10" x14ac:dyDescent="0.25">
      <c r="B43" s="79" t="s">
        <v>2142</v>
      </c>
      <c r="C43" s="80"/>
      <c r="D43" s="1951"/>
      <c r="E43" s="1951"/>
      <c r="F43" s="1951"/>
      <c r="G43" s="1951"/>
      <c r="H43" s="1951"/>
      <c r="I43" s="1951"/>
      <c r="J43" s="1952"/>
    </row>
    <row r="44" spans="2:10" x14ac:dyDescent="0.25">
      <c r="B44" s="81" t="s">
        <v>766</v>
      </c>
      <c r="C44" s="1949" t="s">
        <v>767</v>
      </c>
      <c r="D44" s="1949"/>
      <c r="E44" s="1949"/>
      <c r="F44" s="1949"/>
      <c r="G44" s="1949"/>
      <c r="H44" s="1949"/>
      <c r="I44" s="1949"/>
      <c r="J44" s="1950"/>
    </row>
    <row r="45" spans="2:10" x14ac:dyDescent="0.25">
      <c r="B45" s="81"/>
      <c r="C45" s="1949"/>
      <c r="D45" s="1949"/>
      <c r="E45" s="1949"/>
      <c r="F45" s="1949"/>
      <c r="G45" s="1949"/>
      <c r="H45" s="1949"/>
      <c r="I45" s="1949"/>
      <c r="J45" s="1950"/>
    </row>
    <row r="46" spans="2:10" x14ac:dyDescent="0.25">
      <c r="B46" s="81"/>
      <c r="C46" s="1949"/>
      <c r="D46" s="1949"/>
      <c r="E46" s="1949"/>
      <c r="F46" s="1949"/>
      <c r="G46" s="1949"/>
      <c r="H46" s="1949"/>
      <c r="I46" s="1949"/>
      <c r="J46" s="1950"/>
    </row>
    <row r="47" spans="2:10" x14ac:dyDescent="0.25">
      <c r="B47" s="81"/>
      <c r="C47" s="1949"/>
      <c r="D47" s="1949"/>
      <c r="E47" s="1949"/>
      <c r="F47" s="1949"/>
      <c r="G47" s="1949"/>
      <c r="H47" s="1949"/>
      <c r="I47" s="1949"/>
      <c r="J47" s="1950"/>
    </row>
    <row r="48" spans="2:10" x14ac:dyDescent="0.25">
      <c r="B48" s="81"/>
      <c r="C48" s="1949"/>
      <c r="D48" s="1949"/>
      <c r="E48" s="1949"/>
      <c r="F48" s="1949"/>
      <c r="G48" s="1949"/>
      <c r="H48" s="1949"/>
      <c r="I48" s="1949"/>
      <c r="J48" s="1950"/>
    </row>
    <row r="49" spans="2:10" x14ac:dyDescent="0.25">
      <c r="B49" s="82"/>
      <c r="C49" s="1947"/>
      <c r="D49" s="1947"/>
      <c r="E49" s="1947"/>
      <c r="F49" s="1947"/>
      <c r="G49" s="1947"/>
      <c r="H49" s="1947"/>
      <c r="I49" s="1947"/>
      <c r="J49" s="1948"/>
    </row>
    <row r="51" spans="2:10" x14ac:dyDescent="0.25">
      <c r="B51" s="79" t="s">
        <v>2142</v>
      </c>
      <c r="C51" s="80"/>
      <c r="D51" s="1951"/>
      <c r="E51" s="1951"/>
      <c r="F51" s="1951"/>
      <c r="G51" s="1951"/>
      <c r="H51" s="1951"/>
      <c r="I51" s="1951"/>
      <c r="J51" s="1952"/>
    </row>
    <row r="52" spans="2:10" x14ac:dyDescent="0.25">
      <c r="B52" s="81" t="s">
        <v>766</v>
      </c>
      <c r="C52" s="1949" t="s">
        <v>767</v>
      </c>
      <c r="D52" s="1949"/>
      <c r="E52" s="1949"/>
      <c r="F52" s="1949"/>
      <c r="G52" s="1949"/>
      <c r="H52" s="1949"/>
      <c r="I52" s="1949"/>
      <c r="J52" s="1950"/>
    </row>
    <row r="53" spans="2:10" x14ac:dyDescent="0.25">
      <c r="B53" s="81"/>
      <c r="C53" s="1949"/>
      <c r="D53" s="1949"/>
      <c r="E53" s="1949"/>
      <c r="F53" s="1949"/>
      <c r="G53" s="1949"/>
      <c r="H53" s="1949"/>
      <c r="I53" s="1949"/>
      <c r="J53" s="1950"/>
    </row>
    <row r="54" spans="2:10" x14ac:dyDescent="0.25">
      <c r="B54" s="81"/>
      <c r="C54" s="1949"/>
      <c r="D54" s="1949"/>
      <c r="E54" s="1949"/>
      <c r="F54" s="1949"/>
      <c r="G54" s="1949"/>
      <c r="H54" s="1949"/>
      <c r="I54" s="1949"/>
      <c r="J54" s="1950"/>
    </row>
    <row r="55" spans="2:10" x14ac:dyDescent="0.25">
      <c r="B55" s="81"/>
      <c r="C55" s="1949"/>
      <c r="D55" s="1949"/>
      <c r="E55" s="1949"/>
      <c r="F55" s="1949"/>
      <c r="G55" s="1949"/>
      <c r="H55" s="1949"/>
      <c r="I55" s="1949"/>
      <c r="J55" s="1950"/>
    </row>
    <row r="56" spans="2:10" x14ac:dyDescent="0.25">
      <c r="B56" s="81"/>
      <c r="C56" s="1949"/>
      <c r="D56" s="1949"/>
      <c r="E56" s="1949"/>
      <c r="F56" s="1949"/>
      <c r="G56" s="1949"/>
      <c r="H56" s="1949"/>
      <c r="I56" s="1949"/>
      <c r="J56" s="1950"/>
    </row>
    <row r="57" spans="2:10" x14ac:dyDescent="0.25">
      <c r="B57" s="82"/>
      <c r="C57" s="1947"/>
      <c r="D57" s="1947"/>
      <c r="E57" s="1947"/>
      <c r="F57" s="1947"/>
      <c r="G57" s="1947"/>
      <c r="H57" s="1947"/>
      <c r="I57" s="1947"/>
      <c r="J57" s="1948"/>
    </row>
  </sheetData>
  <mergeCells count="43">
    <mergeCell ref="C30:J30"/>
    <mergeCell ref="C31:J31"/>
    <mergeCell ref="C32:J32"/>
    <mergeCell ref="C29:J29"/>
    <mergeCell ref="C17:J17"/>
    <mergeCell ref="C25:J25"/>
    <mergeCell ref="C18:J18"/>
    <mergeCell ref="D20:J20"/>
    <mergeCell ref="C22:J22"/>
    <mergeCell ref="C24:J24"/>
    <mergeCell ref="C21:J21"/>
    <mergeCell ref="C9:J9"/>
    <mergeCell ref="C15:J15"/>
    <mergeCell ref="C16:J16"/>
    <mergeCell ref="B2:J3"/>
    <mergeCell ref="D6:J6"/>
    <mergeCell ref="C7:J7"/>
    <mergeCell ref="C8:J8"/>
    <mergeCell ref="C10:J10"/>
    <mergeCell ref="C14:J14"/>
    <mergeCell ref="C11:J11"/>
    <mergeCell ref="D13:J13"/>
    <mergeCell ref="D35:J35"/>
    <mergeCell ref="C36:J36"/>
    <mergeCell ref="C37:J37"/>
    <mergeCell ref="C38:J38"/>
    <mergeCell ref="C39:J39"/>
    <mergeCell ref="C40:J40"/>
    <mergeCell ref="C41:J41"/>
    <mergeCell ref="D43:J43"/>
    <mergeCell ref="C44:J44"/>
    <mergeCell ref="C45:J45"/>
    <mergeCell ref="C46:J46"/>
    <mergeCell ref="C47:J47"/>
    <mergeCell ref="C48:J48"/>
    <mergeCell ref="C49:J49"/>
    <mergeCell ref="D51:J51"/>
    <mergeCell ref="C57:J57"/>
    <mergeCell ref="C52:J52"/>
    <mergeCell ref="C53:J53"/>
    <mergeCell ref="C54:J54"/>
    <mergeCell ref="C55:J55"/>
    <mergeCell ref="C56:J56"/>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71812-65C4-43E4-B4FF-DE0507C877F9}">
  <sheetPr codeName="Feuil22">
    <tabColor theme="7" tint="0.79998168889431442"/>
  </sheetPr>
  <dimension ref="B2"/>
  <sheetViews>
    <sheetView workbookViewId="0"/>
  </sheetViews>
  <sheetFormatPr baseColWidth="10" defaultRowHeight="15" x14ac:dyDescent="0.25"/>
  <sheetData>
    <row r="2" spans="2:2" x14ac:dyDescent="0.25">
      <c r="B2" t="s">
        <v>751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D4C27-62A4-40FF-814F-A69585D1B688}">
  <sheetPr codeName="Feuil6">
    <tabColor theme="3" tint="0.59999389629810485"/>
  </sheetPr>
  <dimension ref="B2:AO161"/>
  <sheetViews>
    <sheetView workbookViewId="0">
      <selection activeCell="I8" sqref="I8"/>
    </sheetView>
  </sheetViews>
  <sheetFormatPr baseColWidth="10" defaultRowHeight="15" x14ac:dyDescent="0.25"/>
  <cols>
    <col min="1" max="1" width="7.42578125" style="85" customWidth="1"/>
    <col min="2" max="2" width="11.42578125" style="85"/>
    <col min="3" max="3" width="21.28515625" style="86" customWidth="1"/>
    <col min="4" max="24" width="10" style="85" customWidth="1"/>
    <col min="25" max="27" width="9.28515625" style="85" customWidth="1"/>
    <col min="28" max="16384" width="11.42578125" style="85"/>
  </cols>
  <sheetData>
    <row r="2" spans="2:41" ht="15.75" thickBot="1" x14ac:dyDescent="0.3">
      <c r="B2" s="1961" t="s">
        <v>1090</v>
      </c>
      <c r="C2" s="1961"/>
      <c r="D2" s="1961"/>
      <c r="E2" s="1961"/>
      <c r="F2" s="1961"/>
      <c r="G2" s="1961"/>
      <c r="H2" s="1961"/>
      <c r="I2" s="1961"/>
      <c r="J2" s="1961"/>
      <c r="K2" s="1961"/>
      <c r="L2" s="1961"/>
      <c r="M2" s="1961"/>
      <c r="N2" s="1961"/>
      <c r="O2" s="1961"/>
      <c r="P2" s="1961"/>
      <c r="Q2" s="1961"/>
      <c r="R2" s="1961"/>
      <c r="S2" s="1961"/>
      <c r="T2" s="1961"/>
      <c r="U2" s="1961"/>
      <c r="V2" s="1961"/>
      <c r="W2" s="1961"/>
      <c r="X2" s="1961"/>
      <c r="Y2" s="1961"/>
      <c r="Z2" s="1961"/>
    </row>
    <row r="3" spans="2:41" ht="15.75" thickBot="1" x14ac:dyDescent="0.3">
      <c r="D3" s="1962" t="s">
        <v>167</v>
      </c>
      <c r="E3" s="1963"/>
      <c r="G3" s="1964"/>
      <c r="H3" s="1964"/>
      <c r="J3" s="1959" t="s">
        <v>749</v>
      </c>
      <c r="K3" s="1960"/>
    </row>
    <row r="5" spans="2:41" x14ac:dyDescent="0.25">
      <c r="B5" s="85" t="s">
        <v>1071</v>
      </c>
    </row>
    <row r="6" spans="2:41" ht="16.5" thickBot="1" x14ac:dyDescent="0.3">
      <c r="B6" s="85" t="s">
        <v>389</v>
      </c>
      <c r="D6" s="87" t="s">
        <v>1072</v>
      </c>
      <c r="E6" s="87" t="s">
        <v>1073</v>
      </c>
      <c r="F6" s="87" t="s">
        <v>1074</v>
      </c>
      <c r="G6" s="87" t="s">
        <v>1075</v>
      </c>
      <c r="H6" s="87" t="s">
        <v>1076</v>
      </c>
      <c r="I6" s="87" t="s">
        <v>381</v>
      </c>
      <c r="J6" s="87" t="s">
        <v>136</v>
      </c>
      <c r="K6" s="90" t="s">
        <v>1089</v>
      </c>
      <c r="L6" s="90"/>
    </row>
    <row r="7" spans="2:41" ht="16.5" thickTop="1" thickBot="1" x14ac:dyDescent="0.3">
      <c r="B7" s="85" t="s">
        <v>233</v>
      </c>
      <c r="D7" s="87" t="s">
        <v>390</v>
      </c>
      <c r="E7" s="87" t="s">
        <v>384</v>
      </c>
      <c r="F7" s="87" t="s">
        <v>1077</v>
      </c>
      <c r="G7" s="87" t="s">
        <v>1078</v>
      </c>
      <c r="H7" s="87" t="s">
        <v>189</v>
      </c>
      <c r="I7" s="87" t="s">
        <v>1079</v>
      </c>
      <c r="J7" s="91" t="s">
        <v>272</v>
      </c>
      <c r="K7" s="89" t="s">
        <v>256</v>
      </c>
      <c r="L7" s="88" t="s">
        <v>770</v>
      </c>
      <c r="M7" s="88" t="s">
        <v>252</v>
      </c>
      <c r="N7" s="92" t="s">
        <v>249</v>
      </c>
      <c r="O7" s="88" t="s">
        <v>771</v>
      </c>
      <c r="P7" s="88" t="s">
        <v>55</v>
      </c>
      <c r="Q7" s="88" t="s">
        <v>772</v>
      </c>
      <c r="R7" s="88" t="s">
        <v>773</v>
      </c>
      <c r="S7" s="88" t="s">
        <v>774</v>
      </c>
      <c r="T7" s="88" t="s">
        <v>130</v>
      </c>
      <c r="U7" s="88" t="s">
        <v>775</v>
      </c>
      <c r="V7" s="88" t="s">
        <v>132</v>
      </c>
      <c r="W7" s="88" t="s">
        <v>776</v>
      </c>
      <c r="X7" s="88" t="s">
        <v>777</v>
      </c>
      <c r="Y7" s="88" t="s">
        <v>778</v>
      </c>
      <c r="Z7" s="88" t="s">
        <v>779</v>
      </c>
      <c r="AA7" s="88" t="s">
        <v>780</v>
      </c>
      <c r="AB7" s="88" t="s">
        <v>781</v>
      </c>
      <c r="AC7" s="88" t="s">
        <v>782</v>
      </c>
      <c r="AD7" s="88" t="s">
        <v>681</v>
      </c>
      <c r="AE7" s="90" t="s">
        <v>1084</v>
      </c>
      <c r="AF7" s="90"/>
    </row>
    <row r="8" spans="2:41" ht="16.5" thickTop="1" thickBot="1" x14ac:dyDescent="0.3">
      <c r="B8" s="85" t="s">
        <v>234</v>
      </c>
      <c r="C8" s="86" t="s">
        <v>1088</v>
      </c>
      <c r="D8" s="87" t="s">
        <v>450</v>
      </c>
      <c r="E8" s="87" t="s">
        <v>1085</v>
      </c>
      <c r="F8" s="87" t="s">
        <v>451</v>
      </c>
      <c r="G8" s="87" t="s">
        <v>1076</v>
      </c>
      <c r="H8" s="87" t="s">
        <v>82</v>
      </c>
      <c r="I8" s="91" t="s">
        <v>273</v>
      </c>
      <c r="J8" s="87" t="s">
        <v>309</v>
      </c>
      <c r="K8" s="89" t="s">
        <v>256</v>
      </c>
      <c r="L8" s="88" t="s">
        <v>39</v>
      </c>
      <c r="M8" s="92" t="s">
        <v>250</v>
      </c>
      <c r="N8" s="88" t="s">
        <v>787</v>
      </c>
      <c r="O8" s="88" t="s">
        <v>579</v>
      </c>
    </row>
    <row r="9" spans="2:41" ht="16.5" thickTop="1" x14ac:dyDescent="0.25">
      <c r="B9" s="85" t="s">
        <v>788</v>
      </c>
      <c r="C9" s="86" t="s">
        <v>1087</v>
      </c>
      <c r="D9" s="88" t="s">
        <v>531</v>
      </c>
      <c r="E9" s="88" t="s">
        <v>789</v>
      </c>
      <c r="F9" s="88" t="s">
        <v>780</v>
      </c>
      <c r="G9" s="88" t="s">
        <v>790</v>
      </c>
      <c r="H9" s="88" t="s">
        <v>791</v>
      </c>
      <c r="I9" s="88" t="s">
        <v>792</v>
      </c>
      <c r="J9" s="88" t="s">
        <v>675</v>
      </c>
      <c r="K9" s="90" t="s">
        <v>1086</v>
      </c>
      <c r="L9" s="90"/>
    </row>
    <row r="10" spans="2:41" x14ac:dyDescent="0.25">
      <c r="B10" s="85" t="s">
        <v>783</v>
      </c>
      <c r="D10" s="85" t="s">
        <v>776</v>
      </c>
      <c r="E10" s="85" t="s">
        <v>784</v>
      </c>
      <c r="F10" s="85" t="s">
        <v>785</v>
      </c>
      <c r="G10" s="85" t="s">
        <v>786</v>
      </c>
      <c r="AO10" s="85" t="s">
        <v>752</v>
      </c>
    </row>
    <row r="12" spans="2:41" x14ac:dyDescent="0.25">
      <c r="B12" s="85" t="s">
        <v>235</v>
      </c>
      <c r="D12" s="85" t="s">
        <v>580</v>
      </c>
      <c r="E12" s="85" t="s">
        <v>793</v>
      </c>
      <c r="F12" s="85" t="s">
        <v>794</v>
      </c>
      <c r="G12" s="85" t="s">
        <v>795</v>
      </c>
      <c r="H12" s="85" t="s">
        <v>250</v>
      </c>
      <c r="I12" s="85" t="s">
        <v>251</v>
      </c>
      <c r="J12" s="85" t="s">
        <v>796</v>
      </c>
      <c r="K12" s="85" t="s">
        <v>256</v>
      </c>
    </row>
    <row r="13" spans="2:41" x14ac:dyDescent="0.25">
      <c r="B13" s="85" t="s">
        <v>797</v>
      </c>
      <c r="D13" s="85" t="s">
        <v>798</v>
      </c>
      <c r="E13" s="85" t="s">
        <v>779</v>
      </c>
    </row>
    <row r="14" spans="2:41" x14ac:dyDescent="0.25">
      <c r="B14" s="85" t="s">
        <v>799</v>
      </c>
      <c r="D14" s="85" t="s">
        <v>249</v>
      </c>
      <c r="E14" s="85" t="s">
        <v>800</v>
      </c>
      <c r="F14" s="85" t="s">
        <v>801</v>
      </c>
      <c r="G14" s="85" t="s">
        <v>802</v>
      </c>
      <c r="H14" s="85" t="s">
        <v>778</v>
      </c>
      <c r="I14" s="85" t="s">
        <v>803</v>
      </c>
      <c r="J14" s="85" t="s">
        <v>804</v>
      </c>
    </row>
    <row r="15" spans="2:41" x14ac:dyDescent="0.25">
      <c r="B15" s="85" t="s">
        <v>595</v>
      </c>
      <c r="D15" s="85" t="s">
        <v>805</v>
      </c>
      <c r="E15" s="85" t="s">
        <v>612</v>
      </c>
      <c r="F15" s="85" t="s">
        <v>253</v>
      </c>
      <c r="G15" s="85" t="s">
        <v>250</v>
      </c>
      <c r="H15" s="85" t="s">
        <v>806</v>
      </c>
      <c r="I15" s="85" t="s">
        <v>807</v>
      </c>
      <c r="J15" s="85" t="s">
        <v>808</v>
      </c>
      <c r="K15" s="85" t="s">
        <v>809</v>
      </c>
      <c r="L15" s="85" t="s">
        <v>810</v>
      </c>
      <c r="M15" s="85" t="s">
        <v>774</v>
      </c>
    </row>
    <row r="16" spans="2:41" x14ac:dyDescent="0.25">
      <c r="B16" s="85" t="s">
        <v>811</v>
      </c>
      <c r="D16" s="85" t="s">
        <v>250</v>
      </c>
      <c r="E16" s="85" t="s">
        <v>812</v>
      </c>
      <c r="F16" s="85" t="s">
        <v>813</v>
      </c>
      <c r="G16" s="85" t="s">
        <v>814</v>
      </c>
      <c r="H16" s="85" t="s">
        <v>815</v>
      </c>
      <c r="I16" s="85" t="s">
        <v>816</v>
      </c>
      <c r="J16" s="85" t="s">
        <v>773</v>
      </c>
    </row>
    <row r="17" spans="2:13" x14ac:dyDescent="0.25">
      <c r="B17" s="85" t="s">
        <v>817</v>
      </c>
      <c r="D17" s="85" t="s">
        <v>789</v>
      </c>
      <c r="E17" s="85" t="s">
        <v>818</v>
      </c>
      <c r="F17" s="85" t="s">
        <v>781</v>
      </c>
      <c r="G17" s="85" t="s">
        <v>804</v>
      </c>
    </row>
    <row r="18" spans="2:13" x14ac:dyDescent="0.25">
      <c r="B18" s="85" t="s">
        <v>573</v>
      </c>
      <c r="D18" s="85" t="s">
        <v>819</v>
      </c>
      <c r="E18" s="85" t="s">
        <v>579</v>
      </c>
    </row>
    <row r="19" spans="2:13" x14ac:dyDescent="0.25">
      <c r="B19" s="85" t="s">
        <v>574</v>
      </c>
      <c r="D19" s="85" t="s">
        <v>820</v>
      </c>
      <c r="E19" s="85" t="s">
        <v>579</v>
      </c>
    </row>
    <row r="20" spans="2:13" x14ac:dyDescent="0.25">
      <c r="B20" s="85" t="s">
        <v>662</v>
      </c>
      <c r="D20" s="85" t="s">
        <v>792</v>
      </c>
      <c r="E20" s="85" t="s">
        <v>676</v>
      </c>
    </row>
    <row r="21" spans="2:13" x14ac:dyDescent="0.25">
      <c r="B21" s="85" t="s">
        <v>821</v>
      </c>
      <c r="D21" s="85" t="s">
        <v>822</v>
      </c>
      <c r="E21" s="85" t="s">
        <v>823</v>
      </c>
    </row>
    <row r="22" spans="2:13" x14ac:dyDescent="0.25">
      <c r="B22" s="85" t="s">
        <v>824</v>
      </c>
      <c r="D22" s="85" t="s">
        <v>681</v>
      </c>
      <c r="E22" s="85" t="s">
        <v>825</v>
      </c>
    </row>
    <row r="23" spans="2:13" x14ac:dyDescent="0.25">
      <c r="B23" s="85" t="s">
        <v>666</v>
      </c>
      <c r="D23" s="85" t="s">
        <v>791</v>
      </c>
      <c r="E23" s="85" t="s">
        <v>804</v>
      </c>
      <c r="F23" s="85" t="s">
        <v>680</v>
      </c>
      <c r="G23" s="85" t="s">
        <v>826</v>
      </c>
    </row>
    <row r="24" spans="2:13" x14ac:dyDescent="0.25">
      <c r="B24" s="85" t="s">
        <v>660</v>
      </c>
      <c r="D24" s="85" t="s">
        <v>674</v>
      </c>
      <c r="E24" s="85" t="s">
        <v>792</v>
      </c>
    </row>
    <row r="25" spans="2:13" x14ac:dyDescent="0.25">
      <c r="B25" s="85" t="s">
        <v>659</v>
      </c>
      <c r="D25" s="85" t="s">
        <v>673</v>
      </c>
      <c r="E25" s="85" t="s">
        <v>827</v>
      </c>
      <c r="F25" s="85" t="s">
        <v>828</v>
      </c>
    </row>
    <row r="26" spans="2:13" x14ac:dyDescent="0.25">
      <c r="B26" s="85" t="s">
        <v>829</v>
      </c>
      <c r="D26" s="85" t="s">
        <v>792</v>
      </c>
      <c r="E26" s="85" t="s">
        <v>700</v>
      </c>
    </row>
    <row r="27" spans="2:13" x14ac:dyDescent="0.25">
      <c r="B27" s="85" t="s">
        <v>830</v>
      </c>
      <c r="D27" s="85" t="s">
        <v>531</v>
      </c>
      <c r="E27" s="85" t="s">
        <v>831</v>
      </c>
    </row>
    <row r="28" spans="2:13" x14ac:dyDescent="0.25">
      <c r="B28" s="85" t="s">
        <v>597</v>
      </c>
      <c r="D28" s="85" t="s">
        <v>613</v>
      </c>
      <c r="E28" s="85" t="s">
        <v>832</v>
      </c>
      <c r="F28" s="85" t="s">
        <v>833</v>
      </c>
      <c r="G28" s="85" t="s">
        <v>672</v>
      </c>
      <c r="H28" s="85" t="s">
        <v>834</v>
      </c>
    </row>
    <row r="29" spans="2:13" x14ac:dyDescent="0.25">
      <c r="B29" s="85" t="s">
        <v>835</v>
      </c>
      <c r="D29" s="85" t="s">
        <v>582</v>
      </c>
      <c r="E29" s="85" t="s">
        <v>836</v>
      </c>
      <c r="F29" s="85" t="s">
        <v>837</v>
      </c>
      <c r="G29" s="85" t="s">
        <v>692</v>
      </c>
      <c r="H29" s="85" t="s">
        <v>838</v>
      </c>
    </row>
    <row r="30" spans="2:13" x14ac:dyDescent="0.25">
      <c r="B30" s="85" t="s">
        <v>839</v>
      </c>
      <c r="D30" s="85" t="s">
        <v>682</v>
      </c>
      <c r="E30" s="85" t="s">
        <v>825</v>
      </c>
    </row>
    <row r="31" spans="2:13" x14ac:dyDescent="0.25">
      <c r="B31" s="85" t="s">
        <v>664</v>
      </c>
      <c r="D31" s="85" t="s">
        <v>678</v>
      </c>
      <c r="E31" s="85" t="s">
        <v>792</v>
      </c>
      <c r="F31" s="85" t="s">
        <v>828</v>
      </c>
      <c r="G31" s="85" t="s">
        <v>840</v>
      </c>
      <c r="H31" s="85" t="s">
        <v>776</v>
      </c>
      <c r="I31" s="85" t="s">
        <v>802</v>
      </c>
      <c r="J31" s="85" t="s">
        <v>841</v>
      </c>
      <c r="K31" s="85" t="s">
        <v>842</v>
      </c>
    </row>
    <row r="32" spans="2:13" x14ac:dyDescent="0.25">
      <c r="B32" s="85" t="s">
        <v>843</v>
      </c>
      <c r="D32" s="85" t="s">
        <v>801</v>
      </c>
      <c r="E32" s="85" t="s">
        <v>844</v>
      </c>
      <c r="F32" s="85" t="s">
        <v>132</v>
      </c>
      <c r="G32" s="85" t="s">
        <v>845</v>
      </c>
      <c r="H32" s="85" t="s">
        <v>846</v>
      </c>
      <c r="I32" s="85" t="s">
        <v>847</v>
      </c>
      <c r="J32" s="85" t="s">
        <v>848</v>
      </c>
      <c r="K32" s="85" t="s">
        <v>849</v>
      </c>
      <c r="L32" s="85" t="s">
        <v>691</v>
      </c>
      <c r="M32" s="85" t="s">
        <v>850</v>
      </c>
    </row>
    <row r="33" spans="2:11" x14ac:dyDescent="0.25">
      <c r="B33" s="85" t="s">
        <v>851</v>
      </c>
      <c r="D33" s="85" t="s">
        <v>690</v>
      </c>
      <c r="E33" s="85" t="s">
        <v>852</v>
      </c>
    </row>
    <row r="34" spans="2:11" x14ac:dyDescent="0.25">
      <c r="B34" s="85" t="s">
        <v>853</v>
      </c>
      <c r="D34" s="85" t="s">
        <v>854</v>
      </c>
      <c r="E34" s="85" t="s">
        <v>691</v>
      </c>
      <c r="F34" s="85" t="s">
        <v>855</v>
      </c>
      <c r="G34" s="85" t="s">
        <v>856</v>
      </c>
      <c r="H34" s="85" t="s">
        <v>253</v>
      </c>
      <c r="I34" s="85" t="s">
        <v>857</v>
      </c>
    </row>
    <row r="35" spans="2:11" x14ac:dyDescent="0.25">
      <c r="B35" s="85" t="s">
        <v>858</v>
      </c>
      <c r="D35" s="85" t="s">
        <v>859</v>
      </c>
      <c r="E35" s="85" t="s">
        <v>672</v>
      </c>
      <c r="F35" s="85" t="s">
        <v>838</v>
      </c>
    </row>
    <row r="36" spans="2:11" x14ac:dyDescent="0.25">
      <c r="B36" s="85" t="s">
        <v>860</v>
      </c>
      <c r="D36" s="85" t="s">
        <v>693</v>
      </c>
      <c r="E36" s="85" t="s">
        <v>861</v>
      </c>
    </row>
    <row r="37" spans="2:11" x14ac:dyDescent="0.25">
      <c r="B37" s="85" t="s">
        <v>527</v>
      </c>
      <c r="D37" s="85" t="s">
        <v>675</v>
      </c>
      <c r="E37" s="85" t="s">
        <v>531</v>
      </c>
      <c r="F37" s="85" t="s">
        <v>551</v>
      </c>
    </row>
    <row r="38" spans="2:11" x14ac:dyDescent="0.25">
      <c r="B38" s="85" t="s">
        <v>862</v>
      </c>
      <c r="D38" s="85" t="s">
        <v>863</v>
      </c>
      <c r="E38" s="85" t="s">
        <v>532</v>
      </c>
    </row>
    <row r="39" spans="2:11" x14ac:dyDescent="0.25">
      <c r="B39" s="85" t="s">
        <v>657</v>
      </c>
      <c r="D39" s="85" t="s">
        <v>670</v>
      </c>
      <c r="E39" s="85" t="s">
        <v>864</v>
      </c>
    </row>
    <row r="40" spans="2:11" x14ac:dyDescent="0.25">
      <c r="B40" s="85" t="s">
        <v>865</v>
      </c>
      <c r="D40" s="85" t="s">
        <v>532</v>
      </c>
      <c r="E40" s="85" t="s">
        <v>866</v>
      </c>
    </row>
    <row r="41" spans="2:11" x14ac:dyDescent="0.25">
      <c r="B41" s="85" t="s">
        <v>747</v>
      </c>
      <c r="D41" s="85" t="s">
        <v>743</v>
      </c>
      <c r="E41" s="85" t="s">
        <v>867</v>
      </c>
      <c r="F41" s="85" t="s">
        <v>868</v>
      </c>
      <c r="G41" s="85" t="s">
        <v>837</v>
      </c>
      <c r="H41" s="85" t="s">
        <v>869</v>
      </c>
    </row>
    <row r="42" spans="2:11" x14ac:dyDescent="0.25">
      <c r="B42" s="85" t="s">
        <v>870</v>
      </c>
      <c r="D42" s="85" t="s">
        <v>250</v>
      </c>
      <c r="E42" s="85" t="s">
        <v>822</v>
      </c>
      <c r="F42" s="85" t="s">
        <v>871</v>
      </c>
      <c r="G42" s="85" t="s">
        <v>132</v>
      </c>
      <c r="H42" s="85" t="s">
        <v>675</v>
      </c>
    </row>
    <row r="43" spans="2:11" x14ac:dyDescent="0.25">
      <c r="B43" s="85" t="s">
        <v>872</v>
      </c>
      <c r="D43" s="85" t="s">
        <v>690</v>
      </c>
      <c r="E43" s="85" t="s">
        <v>873</v>
      </c>
    </row>
    <row r="44" spans="2:11" x14ac:dyDescent="0.25">
      <c r="B44" s="85" t="s">
        <v>874</v>
      </c>
      <c r="D44" s="85" t="s">
        <v>581</v>
      </c>
      <c r="E44" s="85" t="s">
        <v>837</v>
      </c>
    </row>
    <row r="45" spans="2:11" x14ac:dyDescent="0.25">
      <c r="B45" s="85" t="s">
        <v>875</v>
      </c>
      <c r="D45" s="85" t="s">
        <v>876</v>
      </c>
      <c r="E45" s="85" t="s">
        <v>877</v>
      </c>
      <c r="F45" s="85" t="s">
        <v>841</v>
      </c>
    </row>
    <row r="46" spans="2:11" x14ac:dyDescent="0.25">
      <c r="B46" s="85" t="s">
        <v>529</v>
      </c>
      <c r="D46" s="85" t="s">
        <v>878</v>
      </c>
      <c r="E46" s="85" t="s">
        <v>533</v>
      </c>
    </row>
    <row r="47" spans="2:11" x14ac:dyDescent="0.25">
      <c r="B47" s="85" t="s">
        <v>879</v>
      </c>
      <c r="D47" s="85" t="s">
        <v>531</v>
      </c>
      <c r="E47" s="85" t="s">
        <v>880</v>
      </c>
    </row>
    <row r="48" spans="2:11" x14ac:dyDescent="0.25">
      <c r="B48" s="85" t="s">
        <v>596</v>
      </c>
      <c r="D48" s="85" t="s">
        <v>612</v>
      </c>
      <c r="E48" s="85" t="s">
        <v>787</v>
      </c>
      <c r="F48" s="85" t="s">
        <v>793</v>
      </c>
      <c r="G48" s="85" t="s">
        <v>856</v>
      </c>
      <c r="H48" s="85" t="s">
        <v>871</v>
      </c>
      <c r="I48" s="85" t="s">
        <v>775</v>
      </c>
      <c r="J48" s="85" t="s">
        <v>881</v>
      </c>
      <c r="K48" s="85" t="s">
        <v>841</v>
      </c>
    </row>
    <row r="49" spans="2:14" x14ac:dyDescent="0.25">
      <c r="B49" s="85" t="s">
        <v>882</v>
      </c>
      <c r="D49" s="85" t="s">
        <v>883</v>
      </c>
      <c r="E49" s="85" t="s">
        <v>884</v>
      </c>
      <c r="F49" s="85" t="s">
        <v>772</v>
      </c>
      <c r="G49" s="85" t="s">
        <v>885</v>
      </c>
      <c r="H49" s="85" t="s">
        <v>886</v>
      </c>
      <c r="I49" s="85" t="s">
        <v>881</v>
      </c>
      <c r="J49" s="85" t="s">
        <v>844</v>
      </c>
      <c r="K49" s="85" t="s">
        <v>802</v>
      </c>
      <c r="L49" s="85" t="s">
        <v>798</v>
      </c>
      <c r="M49" s="85" t="s">
        <v>818</v>
      </c>
      <c r="N49" s="85" t="s">
        <v>887</v>
      </c>
    </row>
    <row r="50" spans="2:14" x14ac:dyDescent="0.25">
      <c r="B50" s="85" t="s">
        <v>888</v>
      </c>
      <c r="D50" s="85" t="s">
        <v>792</v>
      </c>
      <c r="E50" s="85" t="s">
        <v>677</v>
      </c>
    </row>
    <row r="51" spans="2:14" x14ac:dyDescent="0.25">
      <c r="B51" s="85" t="s">
        <v>889</v>
      </c>
      <c r="D51" s="85" t="s">
        <v>677</v>
      </c>
      <c r="E51" s="85" t="s">
        <v>890</v>
      </c>
      <c r="F51" s="85" t="s">
        <v>803</v>
      </c>
      <c r="G51" s="85" t="s">
        <v>891</v>
      </c>
    </row>
    <row r="52" spans="2:14" x14ac:dyDescent="0.25">
      <c r="B52" s="85" t="s">
        <v>892</v>
      </c>
      <c r="D52" s="85" t="s">
        <v>812</v>
      </c>
      <c r="E52" s="85" t="s">
        <v>883</v>
      </c>
      <c r="F52" s="85" t="s">
        <v>893</v>
      </c>
      <c r="G52" s="85" t="s">
        <v>894</v>
      </c>
      <c r="H52" s="85" t="s">
        <v>55</v>
      </c>
    </row>
    <row r="53" spans="2:14" x14ac:dyDescent="0.25">
      <c r="B53" s="85" t="s">
        <v>895</v>
      </c>
      <c r="D53" s="85" t="s">
        <v>672</v>
      </c>
      <c r="E53" s="85" t="s">
        <v>896</v>
      </c>
    </row>
    <row r="54" spans="2:14" x14ac:dyDescent="0.25">
      <c r="B54" s="85" t="s">
        <v>897</v>
      </c>
      <c r="D54" s="85" t="s">
        <v>672</v>
      </c>
      <c r="E54" s="85" t="s">
        <v>898</v>
      </c>
    </row>
    <row r="55" spans="2:14" x14ac:dyDescent="0.25">
      <c r="B55" s="85" t="s">
        <v>899</v>
      </c>
      <c r="D55" s="85" t="s">
        <v>532</v>
      </c>
      <c r="E55" s="85" t="s">
        <v>900</v>
      </c>
    </row>
    <row r="56" spans="2:14" x14ac:dyDescent="0.25">
      <c r="B56" s="85" t="s">
        <v>684</v>
      </c>
      <c r="D56" s="85" t="s">
        <v>901</v>
      </c>
      <c r="E56" s="85" t="s">
        <v>789</v>
      </c>
      <c r="F56" s="85" t="s">
        <v>902</v>
      </c>
      <c r="G56" s="85" t="s">
        <v>903</v>
      </c>
      <c r="H56" s="85" t="s">
        <v>682</v>
      </c>
    </row>
    <row r="57" spans="2:14" x14ac:dyDescent="0.25">
      <c r="B57" s="85" t="s">
        <v>237</v>
      </c>
      <c r="D57" s="85" t="s">
        <v>256</v>
      </c>
      <c r="E57" s="85" t="s">
        <v>904</v>
      </c>
      <c r="F57" s="85" t="s">
        <v>905</v>
      </c>
      <c r="G57" s="85" t="s">
        <v>55</v>
      </c>
    </row>
    <row r="58" spans="2:14" x14ac:dyDescent="0.25">
      <c r="B58" s="85" t="s">
        <v>236</v>
      </c>
      <c r="D58" s="85" t="s">
        <v>251</v>
      </c>
      <c r="E58" s="85" t="s">
        <v>906</v>
      </c>
    </row>
    <row r="59" spans="2:14" x14ac:dyDescent="0.25">
      <c r="B59" s="85" t="s">
        <v>907</v>
      </c>
      <c r="D59" s="85" t="s">
        <v>908</v>
      </c>
      <c r="E59" s="85" t="s">
        <v>909</v>
      </c>
    </row>
    <row r="60" spans="2:14" x14ac:dyDescent="0.25">
      <c r="B60" s="85" t="s">
        <v>910</v>
      </c>
      <c r="D60" s="85" t="s">
        <v>856</v>
      </c>
      <c r="E60" s="85" t="s">
        <v>911</v>
      </c>
      <c r="F60" s="85" t="s">
        <v>859</v>
      </c>
    </row>
    <row r="61" spans="2:14" x14ac:dyDescent="0.25">
      <c r="B61" s="85" t="s">
        <v>912</v>
      </c>
      <c r="D61" s="85" t="s">
        <v>913</v>
      </c>
      <c r="E61" s="85" t="s">
        <v>681</v>
      </c>
    </row>
    <row r="62" spans="2:14" x14ac:dyDescent="0.25">
      <c r="B62" s="85" t="s">
        <v>914</v>
      </c>
      <c r="D62" s="85" t="s">
        <v>913</v>
      </c>
      <c r="E62" s="85" t="s">
        <v>682</v>
      </c>
    </row>
    <row r="63" spans="2:14" x14ac:dyDescent="0.25">
      <c r="B63" s="85" t="s">
        <v>915</v>
      </c>
      <c r="D63" s="85" t="s">
        <v>916</v>
      </c>
      <c r="E63" s="85" t="s">
        <v>904</v>
      </c>
      <c r="F63" s="85" t="s">
        <v>770</v>
      </c>
      <c r="G63" s="85" t="s">
        <v>917</v>
      </c>
    </row>
    <row r="64" spans="2:14" x14ac:dyDescent="0.25">
      <c r="B64" s="85" t="s">
        <v>918</v>
      </c>
      <c r="D64" s="85" t="s">
        <v>908</v>
      </c>
      <c r="E64" s="85" t="s">
        <v>256</v>
      </c>
    </row>
    <row r="65" spans="2:17" x14ac:dyDescent="0.25">
      <c r="B65" s="85" t="s">
        <v>585</v>
      </c>
      <c r="D65" s="85" t="s">
        <v>819</v>
      </c>
      <c r="E65" s="85" t="s">
        <v>579</v>
      </c>
    </row>
    <row r="66" spans="2:17" x14ac:dyDescent="0.25">
      <c r="B66" s="85" t="s">
        <v>241</v>
      </c>
      <c r="D66" s="85" t="s">
        <v>27</v>
      </c>
      <c r="E66" s="85" t="s">
        <v>254</v>
      </c>
      <c r="F66" s="85" t="s">
        <v>919</v>
      </c>
      <c r="G66" s="85" t="s">
        <v>920</v>
      </c>
      <c r="H66" s="85" t="s">
        <v>921</v>
      </c>
      <c r="I66" s="85" t="s">
        <v>130</v>
      </c>
      <c r="J66" s="85" t="s">
        <v>775</v>
      </c>
      <c r="K66" s="85" t="s">
        <v>132</v>
      </c>
      <c r="L66" s="85" t="s">
        <v>776</v>
      </c>
      <c r="M66" s="85" t="s">
        <v>778</v>
      </c>
      <c r="N66" s="85" t="s">
        <v>779</v>
      </c>
      <c r="O66" s="85" t="s">
        <v>780</v>
      </c>
      <c r="P66" s="85" t="s">
        <v>782</v>
      </c>
      <c r="Q66" s="85" t="s">
        <v>681</v>
      </c>
    </row>
    <row r="67" spans="2:17" x14ac:dyDescent="0.25">
      <c r="B67" s="85" t="s">
        <v>922</v>
      </c>
      <c r="D67" s="85" t="s">
        <v>256</v>
      </c>
      <c r="E67" s="85" t="s">
        <v>250</v>
      </c>
    </row>
    <row r="68" spans="2:17" x14ac:dyDescent="0.25">
      <c r="B68" s="85" t="s">
        <v>923</v>
      </c>
      <c r="D68" s="85" t="s">
        <v>804</v>
      </c>
      <c r="E68" s="85" t="s">
        <v>680</v>
      </c>
    </row>
    <row r="69" spans="2:17" x14ac:dyDescent="0.25">
      <c r="B69" s="85" t="s">
        <v>924</v>
      </c>
      <c r="D69" s="85" t="s">
        <v>673</v>
      </c>
      <c r="E69" s="85" t="s">
        <v>827</v>
      </c>
      <c r="F69" s="85" t="s">
        <v>828</v>
      </c>
      <c r="G69" s="85" t="s">
        <v>925</v>
      </c>
    </row>
    <row r="70" spans="2:17" x14ac:dyDescent="0.25">
      <c r="B70" s="85" t="s">
        <v>926</v>
      </c>
      <c r="D70" s="85" t="s">
        <v>130</v>
      </c>
      <c r="E70" s="85" t="s">
        <v>845</v>
      </c>
      <c r="F70" s="85" t="s">
        <v>792</v>
      </c>
    </row>
    <row r="71" spans="2:17" x14ac:dyDescent="0.25">
      <c r="B71" s="85" t="s">
        <v>927</v>
      </c>
      <c r="D71" s="85" t="s">
        <v>253</v>
      </c>
      <c r="E71" s="85" t="s">
        <v>793</v>
      </c>
      <c r="F71" s="85" t="s">
        <v>928</v>
      </c>
      <c r="G71" s="85" t="s">
        <v>832</v>
      </c>
    </row>
    <row r="72" spans="2:17" x14ac:dyDescent="0.25">
      <c r="B72" s="85" t="s">
        <v>929</v>
      </c>
      <c r="D72" s="85" t="s">
        <v>792</v>
      </c>
      <c r="E72" s="85" t="s">
        <v>700</v>
      </c>
    </row>
    <row r="73" spans="2:17" x14ac:dyDescent="0.25">
      <c r="B73" s="85" t="s">
        <v>735</v>
      </c>
      <c r="D73" s="85" t="s">
        <v>745</v>
      </c>
      <c r="E73" s="85" t="s">
        <v>930</v>
      </c>
      <c r="F73" s="85" t="s">
        <v>931</v>
      </c>
      <c r="G73" s="85" t="s">
        <v>833</v>
      </c>
      <c r="H73" s="85" t="s">
        <v>932</v>
      </c>
      <c r="I73" s="85" t="s">
        <v>933</v>
      </c>
      <c r="J73" s="85" t="s">
        <v>844</v>
      </c>
      <c r="K73" s="85" t="s">
        <v>841</v>
      </c>
    </row>
    <row r="74" spans="2:17" x14ac:dyDescent="0.25">
      <c r="B74" s="85" t="s">
        <v>748</v>
      </c>
      <c r="D74" s="85" t="s">
        <v>930</v>
      </c>
      <c r="E74" s="85" t="s">
        <v>746</v>
      </c>
    </row>
    <row r="75" spans="2:17" x14ac:dyDescent="0.25">
      <c r="B75" s="85" t="s">
        <v>606</v>
      </c>
      <c r="D75" s="85" t="s">
        <v>613</v>
      </c>
      <c r="E75" s="85" t="s">
        <v>934</v>
      </c>
      <c r="F75" s="85" t="s">
        <v>832</v>
      </c>
      <c r="G75" s="85" t="s">
        <v>935</v>
      </c>
      <c r="H75" s="85" t="s">
        <v>833</v>
      </c>
      <c r="I75" s="85" t="s">
        <v>672</v>
      </c>
    </row>
    <row r="76" spans="2:17" x14ac:dyDescent="0.25">
      <c r="B76" s="85" t="s">
        <v>589</v>
      </c>
      <c r="D76" s="85" t="s">
        <v>582</v>
      </c>
      <c r="E76" s="85" t="s">
        <v>836</v>
      </c>
      <c r="F76" s="85" t="s">
        <v>936</v>
      </c>
      <c r="G76" s="85" t="s">
        <v>937</v>
      </c>
      <c r="H76" s="85" t="s">
        <v>837</v>
      </c>
      <c r="I76" s="85" t="s">
        <v>692</v>
      </c>
    </row>
    <row r="77" spans="2:17" x14ac:dyDescent="0.25">
      <c r="B77" s="85" t="s">
        <v>267</v>
      </c>
      <c r="D77" s="85" t="s">
        <v>281</v>
      </c>
      <c r="E77" s="85" t="s">
        <v>938</v>
      </c>
      <c r="F77" s="85" t="s">
        <v>939</v>
      </c>
      <c r="G77" s="85" t="s">
        <v>841</v>
      </c>
      <c r="H77" s="85" t="s">
        <v>940</v>
      </c>
      <c r="I77" s="85" t="s">
        <v>789</v>
      </c>
      <c r="J77" s="85" t="s">
        <v>903</v>
      </c>
      <c r="K77" s="85" t="s">
        <v>682</v>
      </c>
    </row>
    <row r="78" spans="2:17" x14ac:dyDescent="0.25">
      <c r="B78" s="85" t="s">
        <v>941</v>
      </c>
      <c r="D78" s="85" t="s">
        <v>678</v>
      </c>
      <c r="E78" s="85" t="s">
        <v>792</v>
      </c>
      <c r="F78" s="85" t="s">
        <v>942</v>
      </c>
      <c r="G78" s="85" t="s">
        <v>943</v>
      </c>
      <c r="H78" s="85" t="s">
        <v>840</v>
      </c>
      <c r="I78" s="85" t="s">
        <v>776</v>
      </c>
      <c r="J78" s="85" t="s">
        <v>802</v>
      </c>
      <c r="K78" s="85" t="s">
        <v>841</v>
      </c>
      <c r="L78" s="85" t="s">
        <v>134</v>
      </c>
      <c r="M78" s="85" t="s">
        <v>135</v>
      </c>
    </row>
    <row r="79" spans="2:17" x14ac:dyDescent="0.25">
      <c r="B79" s="85" t="s">
        <v>944</v>
      </c>
      <c r="D79" s="85" t="s">
        <v>691</v>
      </c>
      <c r="E79" s="85" t="s">
        <v>849</v>
      </c>
      <c r="F79" s="85" t="s">
        <v>848</v>
      </c>
      <c r="G79" s="85" t="s">
        <v>847</v>
      </c>
      <c r="H79" s="85" t="s">
        <v>846</v>
      </c>
      <c r="I79" s="85" t="s">
        <v>845</v>
      </c>
      <c r="J79" s="85" t="s">
        <v>132</v>
      </c>
      <c r="K79" s="85" t="s">
        <v>844</v>
      </c>
      <c r="L79" s="85" t="s">
        <v>945</v>
      </c>
      <c r="M79" s="85" t="s">
        <v>946</v>
      </c>
      <c r="N79" s="85" t="s">
        <v>134</v>
      </c>
      <c r="O79" s="85" t="s">
        <v>60</v>
      </c>
    </row>
    <row r="80" spans="2:17" x14ac:dyDescent="0.25">
      <c r="B80" s="85" t="s">
        <v>238</v>
      </c>
      <c r="D80" s="85" t="s">
        <v>917</v>
      </c>
      <c r="E80" s="85" t="s">
        <v>252</v>
      </c>
      <c r="F80" s="85" t="s">
        <v>946</v>
      </c>
      <c r="G80" s="85" t="s">
        <v>947</v>
      </c>
      <c r="H80" s="85" t="s">
        <v>802</v>
      </c>
      <c r="I80" s="85" t="s">
        <v>948</v>
      </c>
      <c r="J80" s="85" t="s">
        <v>778</v>
      </c>
      <c r="K80" s="85" t="s">
        <v>949</v>
      </c>
      <c r="L80" s="85" t="s">
        <v>950</v>
      </c>
      <c r="M80" s="85" t="s">
        <v>803</v>
      </c>
      <c r="N80" s="85" t="s">
        <v>804</v>
      </c>
      <c r="O80" s="85" t="s">
        <v>690</v>
      </c>
    </row>
    <row r="81" spans="2:15" x14ac:dyDescent="0.25">
      <c r="B81" s="85" t="s">
        <v>239</v>
      </c>
      <c r="D81" s="85" t="s">
        <v>951</v>
      </c>
      <c r="E81" s="85" t="s">
        <v>691</v>
      </c>
      <c r="F81" s="85" t="s">
        <v>855</v>
      </c>
      <c r="G81" s="85" t="s">
        <v>952</v>
      </c>
      <c r="H81" s="85" t="s">
        <v>856</v>
      </c>
      <c r="I81" s="85" t="s">
        <v>253</v>
      </c>
      <c r="J81" s="85" t="s">
        <v>27</v>
      </c>
    </row>
    <row r="82" spans="2:15" x14ac:dyDescent="0.25">
      <c r="B82" s="85" t="s">
        <v>953</v>
      </c>
      <c r="D82" s="85" t="s">
        <v>928</v>
      </c>
      <c r="E82" s="85" t="s">
        <v>954</v>
      </c>
      <c r="F82" s="85" t="s">
        <v>955</v>
      </c>
      <c r="G82" s="85" t="s">
        <v>956</v>
      </c>
      <c r="H82" s="85" t="s">
        <v>859</v>
      </c>
      <c r="I82" s="85" t="s">
        <v>672</v>
      </c>
    </row>
    <row r="83" spans="2:15" x14ac:dyDescent="0.25">
      <c r="B83" s="85" t="s">
        <v>264</v>
      </c>
      <c r="D83" s="85" t="s">
        <v>675</v>
      </c>
      <c r="E83" s="85" t="s">
        <v>792</v>
      </c>
      <c r="F83" s="85" t="s">
        <v>828</v>
      </c>
      <c r="G83" s="85" t="s">
        <v>942</v>
      </c>
      <c r="H83" s="85" t="s">
        <v>943</v>
      </c>
      <c r="I83" s="85" t="s">
        <v>840</v>
      </c>
      <c r="J83" s="85" t="s">
        <v>776</v>
      </c>
      <c r="K83" s="85" t="s">
        <v>802</v>
      </c>
      <c r="L83" s="85" t="s">
        <v>841</v>
      </c>
      <c r="M83" s="85" t="s">
        <v>134</v>
      </c>
      <c r="N83" s="85" t="s">
        <v>957</v>
      </c>
      <c r="O83" s="85" t="s">
        <v>279</v>
      </c>
    </row>
    <row r="84" spans="2:15" x14ac:dyDescent="0.25">
      <c r="B84" s="85" t="s">
        <v>689</v>
      </c>
      <c r="D84" s="85" t="s">
        <v>832</v>
      </c>
      <c r="E84" s="85" t="s">
        <v>958</v>
      </c>
      <c r="F84" s="85" t="s">
        <v>959</v>
      </c>
      <c r="G84" s="85" t="s">
        <v>930</v>
      </c>
      <c r="H84" s="85" t="s">
        <v>693</v>
      </c>
      <c r="I84" s="85" t="s">
        <v>861</v>
      </c>
    </row>
    <row r="85" spans="2:15" x14ac:dyDescent="0.25">
      <c r="B85" s="85" t="s">
        <v>960</v>
      </c>
      <c r="D85" s="85" t="s">
        <v>675</v>
      </c>
      <c r="E85" s="85" t="s">
        <v>792</v>
      </c>
      <c r="F85" s="85" t="s">
        <v>961</v>
      </c>
      <c r="G85" s="85" t="s">
        <v>791</v>
      </c>
      <c r="H85" s="85" t="s">
        <v>950</v>
      </c>
      <c r="I85" s="85" t="s">
        <v>780</v>
      </c>
      <c r="J85" s="85" t="s">
        <v>789</v>
      </c>
      <c r="K85" s="85" t="s">
        <v>531</v>
      </c>
    </row>
    <row r="86" spans="2:15" x14ac:dyDescent="0.25">
      <c r="B86" s="85" t="s">
        <v>590</v>
      </c>
      <c r="D86" s="85" t="s">
        <v>583</v>
      </c>
      <c r="E86" s="85" t="s">
        <v>962</v>
      </c>
      <c r="F86" s="85" t="s">
        <v>963</v>
      </c>
      <c r="G86" s="85" t="s">
        <v>867</v>
      </c>
      <c r="H86" s="85" t="s">
        <v>930</v>
      </c>
      <c r="I86" s="85" t="s">
        <v>670</v>
      </c>
    </row>
    <row r="87" spans="2:15" x14ac:dyDescent="0.25">
      <c r="B87" s="85" t="s">
        <v>268</v>
      </c>
      <c r="D87" s="85" t="s">
        <v>580</v>
      </c>
      <c r="E87" s="85" t="s">
        <v>793</v>
      </c>
      <c r="F87" s="85" t="s">
        <v>964</v>
      </c>
      <c r="G87" s="85" t="s">
        <v>965</v>
      </c>
      <c r="H87" s="85" t="s">
        <v>823</v>
      </c>
      <c r="I87" s="85" t="s">
        <v>256</v>
      </c>
    </row>
    <row r="88" spans="2:15" x14ac:dyDescent="0.25">
      <c r="B88" s="85" t="s">
        <v>604</v>
      </c>
      <c r="D88" s="85" t="s">
        <v>805</v>
      </c>
      <c r="E88" s="85" t="s">
        <v>612</v>
      </c>
      <c r="F88" s="85" t="s">
        <v>966</v>
      </c>
      <c r="G88" s="85" t="s">
        <v>253</v>
      </c>
      <c r="H88" s="85" t="s">
        <v>919</v>
      </c>
      <c r="I88" s="85" t="s">
        <v>967</v>
      </c>
      <c r="J88" s="85" t="s">
        <v>968</v>
      </c>
      <c r="K88" s="85" t="s">
        <v>946</v>
      </c>
      <c r="L88" s="85" t="s">
        <v>532</v>
      </c>
    </row>
    <row r="89" spans="2:15" x14ac:dyDescent="0.25">
      <c r="B89" s="85" t="s">
        <v>586</v>
      </c>
      <c r="D89" s="85" t="s">
        <v>580</v>
      </c>
      <c r="E89" s="85" t="s">
        <v>928</v>
      </c>
      <c r="F89" s="85" t="s">
        <v>969</v>
      </c>
      <c r="G89" s="85" t="s">
        <v>970</v>
      </c>
      <c r="H89" s="85" t="s">
        <v>971</v>
      </c>
      <c r="I89" s="85" t="s">
        <v>130</v>
      </c>
      <c r="J89" s="85" t="s">
        <v>972</v>
      </c>
      <c r="K89" s="85" t="s">
        <v>886</v>
      </c>
      <c r="L89" s="85" t="s">
        <v>947</v>
      </c>
      <c r="M89" s="85" t="s">
        <v>841</v>
      </c>
      <c r="N89" s="85" t="s">
        <v>973</v>
      </c>
    </row>
    <row r="90" spans="2:15" x14ac:dyDescent="0.25">
      <c r="B90" s="85" t="s">
        <v>733</v>
      </c>
      <c r="D90" s="85" t="s">
        <v>743</v>
      </c>
      <c r="E90" s="85" t="s">
        <v>867</v>
      </c>
      <c r="F90" s="85" t="s">
        <v>931</v>
      </c>
      <c r="G90" s="85" t="s">
        <v>868</v>
      </c>
      <c r="H90" s="85" t="s">
        <v>837</v>
      </c>
    </row>
    <row r="91" spans="2:15" x14ac:dyDescent="0.25">
      <c r="B91" s="85" t="s">
        <v>727</v>
      </c>
      <c r="D91" s="85" t="s">
        <v>740</v>
      </c>
      <c r="E91" s="85" t="s">
        <v>962</v>
      </c>
      <c r="F91" s="85" t="s">
        <v>974</v>
      </c>
      <c r="G91" s="85" t="s">
        <v>832</v>
      </c>
      <c r="H91" s="85" t="s">
        <v>954</v>
      </c>
      <c r="I91" s="85" t="s">
        <v>975</v>
      </c>
      <c r="J91" s="85" t="s">
        <v>793</v>
      </c>
      <c r="K91" s="85" t="s">
        <v>253</v>
      </c>
    </row>
    <row r="92" spans="2:15" x14ac:dyDescent="0.25">
      <c r="B92" s="85" t="s">
        <v>730</v>
      </c>
      <c r="D92" s="85" t="s">
        <v>742</v>
      </c>
      <c r="E92" s="85" t="s">
        <v>963</v>
      </c>
      <c r="F92" s="85" t="s">
        <v>976</v>
      </c>
      <c r="G92" s="85" t="s">
        <v>832</v>
      </c>
    </row>
    <row r="93" spans="2:15" x14ac:dyDescent="0.25">
      <c r="B93" s="85" t="s">
        <v>587</v>
      </c>
      <c r="D93" s="85" t="s">
        <v>581</v>
      </c>
      <c r="E93" s="85" t="s">
        <v>958</v>
      </c>
      <c r="F93" s="85" t="s">
        <v>977</v>
      </c>
      <c r="G93" s="85" t="s">
        <v>837</v>
      </c>
    </row>
    <row r="94" spans="2:15" x14ac:dyDescent="0.25">
      <c r="B94" s="85" t="s">
        <v>729</v>
      </c>
      <c r="D94" s="85" t="s">
        <v>741</v>
      </c>
      <c r="E94" s="85" t="s">
        <v>936</v>
      </c>
      <c r="F94" s="85" t="s">
        <v>832</v>
      </c>
      <c r="G94" s="85" t="s">
        <v>978</v>
      </c>
      <c r="H94" s="85" t="s">
        <v>952</v>
      </c>
      <c r="I94" s="85" t="s">
        <v>979</v>
      </c>
      <c r="J94" s="85" t="s">
        <v>775</v>
      </c>
      <c r="K94" s="85" t="s">
        <v>945</v>
      </c>
      <c r="L94" s="85" t="s">
        <v>841</v>
      </c>
      <c r="M94" s="85" t="s">
        <v>876</v>
      </c>
    </row>
    <row r="95" spans="2:15" x14ac:dyDescent="0.25">
      <c r="B95" s="85" t="s">
        <v>607</v>
      </c>
      <c r="D95" s="85" t="s">
        <v>614</v>
      </c>
      <c r="E95" s="85" t="s">
        <v>832</v>
      </c>
      <c r="F95" s="85" t="s">
        <v>943</v>
      </c>
      <c r="G95" s="85" t="s">
        <v>778</v>
      </c>
      <c r="H95" s="85" t="s">
        <v>533</v>
      </c>
      <c r="I95" s="85" t="s">
        <v>980</v>
      </c>
    </row>
    <row r="96" spans="2:15" x14ac:dyDescent="0.25">
      <c r="B96" s="85" t="s">
        <v>588</v>
      </c>
      <c r="D96" s="85" t="s">
        <v>592</v>
      </c>
      <c r="E96" s="85" t="s">
        <v>974</v>
      </c>
      <c r="F96" s="85" t="s">
        <v>977</v>
      </c>
      <c r="G96" s="85" t="s">
        <v>935</v>
      </c>
      <c r="H96" s="85" t="s">
        <v>956</v>
      </c>
      <c r="I96" s="85" t="s">
        <v>932</v>
      </c>
      <c r="J96" s="85" t="s">
        <v>981</v>
      </c>
      <c r="K96" s="85" t="s">
        <v>942</v>
      </c>
      <c r="L96" s="85" t="s">
        <v>925</v>
      </c>
      <c r="M96" s="85" t="s">
        <v>949</v>
      </c>
      <c r="N96" s="85" t="s">
        <v>531</v>
      </c>
      <c r="O96" s="85" t="s">
        <v>982</v>
      </c>
    </row>
    <row r="97" spans="2:13" x14ac:dyDescent="0.25">
      <c r="B97" s="85" t="s">
        <v>242</v>
      </c>
      <c r="D97" s="85" t="s">
        <v>820</v>
      </c>
      <c r="E97" s="85" t="s">
        <v>255</v>
      </c>
      <c r="F97" s="85" t="s">
        <v>253</v>
      </c>
      <c r="G97" s="85" t="s">
        <v>250</v>
      </c>
      <c r="H97" s="85" t="s">
        <v>916</v>
      </c>
      <c r="I97" s="85" t="s">
        <v>983</v>
      </c>
      <c r="J97" s="85" t="s">
        <v>984</v>
      </c>
      <c r="K97" s="85" t="s">
        <v>252</v>
      </c>
      <c r="L97" s="85" t="s">
        <v>938</v>
      </c>
      <c r="M97" s="85" t="s">
        <v>495</v>
      </c>
    </row>
    <row r="98" spans="2:13" x14ac:dyDescent="0.25">
      <c r="B98" s="85" t="s">
        <v>265</v>
      </c>
      <c r="D98" s="85" t="s">
        <v>580</v>
      </c>
      <c r="E98" s="85" t="s">
        <v>985</v>
      </c>
      <c r="F98" s="85" t="s">
        <v>986</v>
      </c>
      <c r="G98" s="85" t="s">
        <v>921</v>
      </c>
      <c r="H98" s="85" t="s">
        <v>987</v>
      </c>
      <c r="I98" s="85" t="s">
        <v>988</v>
      </c>
      <c r="J98" s="85" t="s">
        <v>939</v>
      </c>
      <c r="K98" s="85" t="s">
        <v>957</v>
      </c>
      <c r="L98" s="85" t="s">
        <v>135</v>
      </c>
    </row>
    <row r="99" spans="2:13" x14ac:dyDescent="0.25">
      <c r="B99" s="85" t="s">
        <v>266</v>
      </c>
      <c r="D99" s="85" t="s">
        <v>744</v>
      </c>
      <c r="E99" s="85" t="s">
        <v>937</v>
      </c>
      <c r="F99" s="85" t="s">
        <v>832</v>
      </c>
      <c r="G99" s="85" t="s">
        <v>969</v>
      </c>
      <c r="H99" s="85" t="s">
        <v>985</v>
      </c>
      <c r="I99" s="85" t="s">
        <v>856</v>
      </c>
      <c r="J99" s="85" t="s">
        <v>919</v>
      </c>
      <c r="K99" s="85" t="s">
        <v>823</v>
      </c>
      <c r="L99" s="85" t="s">
        <v>256</v>
      </c>
    </row>
    <row r="100" spans="2:13" x14ac:dyDescent="0.25">
      <c r="B100" s="85" t="s">
        <v>584</v>
      </c>
      <c r="D100" s="85" t="s">
        <v>820</v>
      </c>
      <c r="E100" s="85" t="s">
        <v>579</v>
      </c>
      <c r="F100" s="85" t="s">
        <v>793</v>
      </c>
      <c r="G100" s="85" t="s">
        <v>989</v>
      </c>
      <c r="H100" s="85" t="s">
        <v>920</v>
      </c>
      <c r="I100" s="85" t="s">
        <v>987</v>
      </c>
    </row>
    <row r="101" spans="2:13" x14ac:dyDescent="0.25">
      <c r="B101" s="85" t="s">
        <v>603</v>
      </c>
      <c r="D101" s="85" t="s">
        <v>611</v>
      </c>
      <c r="E101" s="85" t="s">
        <v>253</v>
      </c>
    </row>
    <row r="102" spans="2:13" x14ac:dyDescent="0.25">
      <c r="B102" s="85" t="s">
        <v>990</v>
      </c>
      <c r="D102" s="85" t="s">
        <v>253</v>
      </c>
      <c r="E102" s="85" t="s">
        <v>965</v>
      </c>
      <c r="F102" s="85" t="s">
        <v>989</v>
      </c>
      <c r="G102" s="85" t="s">
        <v>871</v>
      </c>
      <c r="H102" s="85" t="s">
        <v>775</v>
      </c>
    </row>
    <row r="103" spans="2:13" x14ac:dyDescent="0.25">
      <c r="B103" s="85" t="s">
        <v>991</v>
      </c>
      <c r="D103" s="85" t="s">
        <v>885</v>
      </c>
      <c r="E103" s="85" t="s">
        <v>992</v>
      </c>
      <c r="F103" s="85" t="s">
        <v>886</v>
      </c>
      <c r="G103" s="85" t="s">
        <v>844</v>
      </c>
      <c r="H103" s="85" t="s">
        <v>802</v>
      </c>
      <c r="I103" s="85" t="s">
        <v>798</v>
      </c>
      <c r="J103" s="85" t="s">
        <v>818</v>
      </c>
    </row>
    <row r="104" spans="2:13" x14ac:dyDescent="0.25">
      <c r="B104" s="85" t="s">
        <v>993</v>
      </c>
      <c r="D104" s="85" t="s">
        <v>792</v>
      </c>
      <c r="E104" s="85" t="s">
        <v>677</v>
      </c>
    </row>
    <row r="105" spans="2:13" x14ac:dyDescent="0.25">
      <c r="B105" s="85" t="s">
        <v>994</v>
      </c>
      <c r="D105" s="85" t="s">
        <v>677</v>
      </c>
      <c r="E105" s="85" t="s">
        <v>890</v>
      </c>
      <c r="F105" s="85" t="s">
        <v>803</v>
      </c>
      <c r="G105" s="85" t="s">
        <v>891</v>
      </c>
    </row>
    <row r="106" spans="2:13" x14ac:dyDescent="0.25">
      <c r="B106" s="85" t="s">
        <v>995</v>
      </c>
      <c r="D106" s="85" t="s">
        <v>946</v>
      </c>
      <c r="E106" s="85" t="s">
        <v>947</v>
      </c>
      <c r="F106" s="85" t="s">
        <v>798</v>
      </c>
      <c r="G106" s="85" t="s">
        <v>779</v>
      </c>
    </row>
    <row r="107" spans="2:13" x14ac:dyDescent="0.25">
      <c r="B107" s="85" t="s">
        <v>996</v>
      </c>
      <c r="D107" s="85" t="s">
        <v>251</v>
      </c>
      <c r="E107" s="85" t="s">
        <v>906</v>
      </c>
    </row>
    <row r="108" spans="2:13" x14ac:dyDescent="0.25">
      <c r="B108" s="85" t="s">
        <v>997</v>
      </c>
      <c r="D108" s="85" t="s">
        <v>908</v>
      </c>
      <c r="E108" s="85" t="s">
        <v>909</v>
      </c>
    </row>
    <row r="109" spans="2:13" x14ac:dyDescent="0.25">
      <c r="B109" s="85" t="s">
        <v>998</v>
      </c>
      <c r="D109" s="85" t="s">
        <v>256</v>
      </c>
      <c r="E109" s="85" t="s">
        <v>251</v>
      </c>
      <c r="F109" s="85" t="s">
        <v>253</v>
      </c>
    </row>
    <row r="110" spans="2:13" x14ac:dyDescent="0.25">
      <c r="B110" s="85" t="s">
        <v>999</v>
      </c>
      <c r="D110" s="85" t="s">
        <v>253</v>
      </c>
      <c r="E110" s="85" t="s">
        <v>856</v>
      </c>
      <c r="F110" s="85" t="s">
        <v>970</v>
      </c>
      <c r="G110" s="85" t="s">
        <v>978</v>
      </c>
      <c r="H110" s="85" t="s">
        <v>911</v>
      </c>
      <c r="I110" s="85" t="s">
        <v>859</v>
      </c>
    </row>
    <row r="111" spans="2:13" x14ac:dyDescent="0.25">
      <c r="B111" s="85" t="s">
        <v>244</v>
      </c>
      <c r="D111" s="85" t="s">
        <v>1000</v>
      </c>
      <c r="E111" s="85" t="s">
        <v>253</v>
      </c>
    </row>
    <row r="112" spans="2:13" x14ac:dyDescent="0.25">
      <c r="B112" s="85" t="s">
        <v>608</v>
      </c>
      <c r="D112" s="85" t="s">
        <v>615</v>
      </c>
      <c r="E112" s="85" t="s">
        <v>1001</v>
      </c>
      <c r="F112" s="85" t="s">
        <v>832</v>
      </c>
      <c r="G112" s="85" t="s">
        <v>955</v>
      </c>
      <c r="H112" s="85" t="s">
        <v>1002</v>
      </c>
      <c r="I112" s="85" t="s">
        <v>845</v>
      </c>
      <c r="J112" s="85" t="s">
        <v>943</v>
      </c>
    </row>
    <row r="113" spans="2:12" x14ac:dyDescent="0.25">
      <c r="B113" s="85" t="s">
        <v>1003</v>
      </c>
      <c r="D113" s="85" t="s">
        <v>974</v>
      </c>
      <c r="E113" s="85" t="s">
        <v>958</v>
      </c>
      <c r="F113" s="85" t="s">
        <v>933</v>
      </c>
      <c r="G113" s="85" t="s">
        <v>942</v>
      </c>
    </row>
    <row r="114" spans="2:12" x14ac:dyDescent="0.25">
      <c r="B114" s="85" t="s">
        <v>1004</v>
      </c>
      <c r="D114" s="85" t="s">
        <v>916</v>
      </c>
      <c r="E114" s="85" t="s">
        <v>1005</v>
      </c>
      <c r="F114" s="85" t="s">
        <v>770</v>
      </c>
      <c r="G114" s="85" t="s">
        <v>917</v>
      </c>
    </row>
    <row r="115" spans="2:12" x14ac:dyDescent="0.25">
      <c r="B115" s="85" t="s">
        <v>1006</v>
      </c>
      <c r="D115" s="85" t="s">
        <v>833</v>
      </c>
      <c r="E115" s="85" t="s">
        <v>1002</v>
      </c>
    </row>
    <row r="116" spans="2:12" x14ac:dyDescent="0.25">
      <c r="B116" s="85" t="s">
        <v>1007</v>
      </c>
      <c r="D116" s="85" t="s">
        <v>833</v>
      </c>
      <c r="E116" s="85" t="s">
        <v>981</v>
      </c>
      <c r="F116" s="85" t="s">
        <v>792</v>
      </c>
    </row>
    <row r="117" spans="2:12" x14ac:dyDescent="0.25">
      <c r="B117" s="85" t="s">
        <v>1008</v>
      </c>
      <c r="D117" s="85" t="s">
        <v>823</v>
      </c>
      <c r="E117" s="85" t="s">
        <v>883</v>
      </c>
    </row>
    <row r="118" spans="2:12" x14ac:dyDescent="0.25">
      <c r="B118" s="85" t="s">
        <v>245</v>
      </c>
      <c r="D118" s="85" t="s">
        <v>1009</v>
      </c>
      <c r="E118" s="85" t="s">
        <v>403</v>
      </c>
      <c r="F118" s="85" t="s">
        <v>1005</v>
      </c>
      <c r="G118" s="85" t="s">
        <v>984</v>
      </c>
      <c r="H118" s="85" t="s">
        <v>1010</v>
      </c>
      <c r="I118" s="85" t="s">
        <v>55</v>
      </c>
    </row>
    <row r="119" spans="2:12" x14ac:dyDescent="0.25">
      <c r="B119" s="85" t="s">
        <v>1011</v>
      </c>
      <c r="D119" s="85" t="s">
        <v>1012</v>
      </c>
      <c r="E119" s="85" t="s">
        <v>842</v>
      </c>
    </row>
    <row r="120" spans="2:12" x14ac:dyDescent="0.25">
      <c r="B120" s="85" t="s">
        <v>262</v>
      </c>
      <c r="D120" s="85" t="s">
        <v>1013</v>
      </c>
      <c r="E120" s="85" t="s">
        <v>857</v>
      </c>
    </row>
    <row r="121" spans="2:12" x14ac:dyDescent="0.25">
      <c r="B121" s="85" t="s">
        <v>1014</v>
      </c>
      <c r="D121" s="85" t="s">
        <v>253</v>
      </c>
      <c r="E121" s="85" t="s">
        <v>856</v>
      </c>
      <c r="F121" s="85" t="s">
        <v>1015</v>
      </c>
      <c r="G121" s="85" t="s">
        <v>979</v>
      </c>
      <c r="H121" s="85" t="s">
        <v>1016</v>
      </c>
      <c r="I121" s="85" t="s">
        <v>846</v>
      </c>
      <c r="J121" s="85" t="s">
        <v>1017</v>
      </c>
      <c r="K121" s="85" t="s">
        <v>827</v>
      </c>
      <c r="L121" s="85" t="s">
        <v>792</v>
      </c>
    </row>
    <row r="122" spans="2:12" x14ac:dyDescent="0.25">
      <c r="B122" s="85" t="s">
        <v>1018</v>
      </c>
      <c r="D122" s="85" t="s">
        <v>256</v>
      </c>
      <c r="E122" s="85" t="s">
        <v>1019</v>
      </c>
      <c r="F122" s="85" t="s">
        <v>916</v>
      </c>
      <c r="G122" s="85" t="s">
        <v>1020</v>
      </c>
      <c r="H122" s="85" t="s">
        <v>1021</v>
      </c>
      <c r="I122" s="85" t="s">
        <v>894</v>
      </c>
      <c r="J122" s="85" t="s">
        <v>772</v>
      </c>
    </row>
    <row r="123" spans="2:12" x14ac:dyDescent="0.25">
      <c r="B123" s="85" t="s">
        <v>269</v>
      </c>
      <c r="D123" s="85" t="s">
        <v>957</v>
      </c>
      <c r="E123" s="85" t="s">
        <v>283</v>
      </c>
    </row>
    <row r="124" spans="2:12" x14ac:dyDescent="0.25">
      <c r="B124" s="85" t="s">
        <v>1022</v>
      </c>
      <c r="D124" s="85" t="s">
        <v>857</v>
      </c>
      <c r="E124" s="85" t="s">
        <v>1023</v>
      </c>
      <c r="F124" s="85" t="s">
        <v>250</v>
      </c>
    </row>
    <row r="125" spans="2:12" x14ac:dyDescent="0.25">
      <c r="B125" s="85" t="s">
        <v>1024</v>
      </c>
      <c r="D125" s="85" t="s">
        <v>1023</v>
      </c>
      <c r="E125" s="85" t="s">
        <v>919</v>
      </c>
    </row>
    <row r="126" spans="2:12" x14ac:dyDescent="0.25">
      <c r="B126" s="85" t="s">
        <v>1025</v>
      </c>
      <c r="D126" s="85" t="s">
        <v>254</v>
      </c>
      <c r="E126" s="85" t="s">
        <v>250</v>
      </c>
      <c r="F126" s="85" t="s">
        <v>883</v>
      </c>
      <c r="G126" s="85" t="s">
        <v>893</v>
      </c>
    </row>
    <row r="127" spans="2:12" x14ac:dyDescent="0.25">
      <c r="B127" s="85" t="s">
        <v>605</v>
      </c>
      <c r="D127" s="85" t="s">
        <v>255</v>
      </c>
      <c r="E127" s="85" t="s">
        <v>919</v>
      </c>
    </row>
    <row r="128" spans="2:12" x14ac:dyDescent="0.25">
      <c r="B128" s="85" t="s">
        <v>270</v>
      </c>
      <c r="D128" s="85" t="s">
        <v>1026</v>
      </c>
      <c r="E128" s="85" t="s">
        <v>283</v>
      </c>
    </row>
    <row r="129" spans="2:11" x14ac:dyDescent="0.25">
      <c r="B129" s="85" t="s">
        <v>1027</v>
      </c>
      <c r="D129" s="85" t="s">
        <v>965</v>
      </c>
      <c r="E129" s="85" t="s">
        <v>920</v>
      </c>
    </row>
    <row r="130" spans="2:11" x14ac:dyDescent="0.25">
      <c r="B130" s="85" t="s">
        <v>1028</v>
      </c>
      <c r="D130" s="85" t="s">
        <v>967</v>
      </c>
      <c r="E130" s="85" t="s">
        <v>946</v>
      </c>
    </row>
    <row r="131" spans="2:11" x14ac:dyDescent="0.25">
      <c r="B131" s="85" t="s">
        <v>1029</v>
      </c>
      <c r="D131" s="85" t="s">
        <v>1030</v>
      </c>
      <c r="E131" s="85" t="s">
        <v>946</v>
      </c>
    </row>
    <row r="132" spans="2:11" x14ac:dyDescent="0.25">
      <c r="B132" s="85" t="s">
        <v>1031</v>
      </c>
      <c r="D132" s="85" t="s">
        <v>580</v>
      </c>
      <c r="E132" s="85" t="s">
        <v>793</v>
      </c>
      <c r="F132" s="85" t="s">
        <v>964</v>
      </c>
      <c r="G132" s="85" t="s">
        <v>920</v>
      </c>
      <c r="H132" s="85" t="s">
        <v>921</v>
      </c>
      <c r="I132" s="85" t="s">
        <v>130</v>
      </c>
    </row>
    <row r="133" spans="2:11" x14ac:dyDescent="0.25">
      <c r="B133" s="85" t="s">
        <v>1032</v>
      </c>
      <c r="D133" s="85" t="s">
        <v>580</v>
      </c>
      <c r="E133" s="85" t="s">
        <v>975</v>
      </c>
      <c r="F133" s="85" t="s">
        <v>1015</v>
      </c>
      <c r="G133" s="85" t="s">
        <v>986</v>
      </c>
      <c r="H133" s="85" t="s">
        <v>130</v>
      </c>
    </row>
    <row r="134" spans="2:11" x14ac:dyDescent="0.25">
      <c r="B134" s="85" t="s">
        <v>1033</v>
      </c>
      <c r="D134" s="85" t="s">
        <v>580</v>
      </c>
      <c r="E134" s="85" t="s">
        <v>975</v>
      </c>
      <c r="F134" s="85" t="s">
        <v>856</v>
      </c>
      <c r="G134" s="85" t="s">
        <v>989</v>
      </c>
      <c r="H134" s="85" t="s">
        <v>1034</v>
      </c>
      <c r="I134" s="85" t="s">
        <v>920</v>
      </c>
      <c r="J134" s="85" t="s">
        <v>921</v>
      </c>
      <c r="K134" s="85" t="s">
        <v>130</v>
      </c>
    </row>
    <row r="135" spans="2:11" x14ac:dyDescent="0.25">
      <c r="B135" s="85" t="s">
        <v>1035</v>
      </c>
      <c r="D135" s="85" t="s">
        <v>253</v>
      </c>
      <c r="E135" s="85" t="s">
        <v>793</v>
      </c>
      <c r="F135" s="85" t="s">
        <v>975</v>
      </c>
      <c r="G135" s="85" t="s">
        <v>954</v>
      </c>
      <c r="H135" s="85" t="s">
        <v>955</v>
      </c>
      <c r="I135" s="85" t="s">
        <v>1036</v>
      </c>
      <c r="J135" s="85" t="s">
        <v>691</v>
      </c>
    </row>
    <row r="136" spans="2:11" x14ac:dyDescent="0.25">
      <c r="B136" s="85" t="s">
        <v>1037</v>
      </c>
      <c r="D136" s="85" t="s">
        <v>253</v>
      </c>
      <c r="E136" s="85" t="s">
        <v>793</v>
      </c>
      <c r="F136" s="85" t="s">
        <v>928</v>
      </c>
      <c r="G136" s="85" t="s">
        <v>954</v>
      </c>
      <c r="H136" s="85" t="s">
        <v>955</v>
      </c>
      <c r="I136" s="85" t="s">
        <v>1036</v>
      </c>
      <c r="J136" s="85" t="s">
        <v>691</v>
      </c>
    </row>
    <row r="137" spans="2:11" x14ac:dyDescent="0.25">
      <c r="B137" s="85" t="s">
        <v>1038</v>
      </c>
      <c r="D137" s="85" t="s">
        <v>956</v>
      </c>
      <c r="E137" s="85" t="s">
        <v>1039</v>
      </c>
      <c r="F137" s="85" t="s">
        <v>691</v>
      </c>
    </row>
    <row r="138" spans="2:11" x14ac:dyDescent="0.25">
      <c r="B138" s="85" t="s">
        <v>1040</v>
      </c>
      <c r="D138" s="85" t="s">
        <v>677</v>
      </c>
      <c r="E138" s="85" t="s">
        <v>890</v>
      </c>
      <c r="F138" s="85" t="s">
        <v>961</v>
      </c>
      <c r="G138" s="85" t="s">
        <v>925</v>
      </c>
      <c r="H138" s="85" t="s">
        <v>948</v>
      </c>
      <c r="I138" s="85" t="s">
        <v>841</v>
      </c>
    </row>
    <row r="139" spans="2:11" x14ac:dyDescent="0.25">
      <c r="B139" s="85" t="s">
        <v>1041</v>
      </c>
      <c r="D139" s="85" t="s">
        <v>949</v>
      </c>
      <c r="E139" s="85" t="s">
        <v>891</v>
      </c>
    </row>
    <row r="140" spans="2:11" x14ac:dyDescent="0.25">
      <c r="B140" s="85" t="s">
        <v>1042</v>
      </c>
      <c r="D140" s="85" t="s">
        <v>950</v>
      </c>
      <c r="E140" s="85" t="s">
        <v>891</v>
      </c>
    </row>
    <row r="141" spans="2:11" x14ac:dyDescent="0.25">
      <c r="B141" s="85" t="s">
        <v>609</v>
      </c>
      <c r="D141" s="85" t="s">
        <v>836</v>
      </c>
      <c r="E141" s="85" t="s">
        <v>976</v>
      </c>
      <c r="F141" s="85" t="s">
        <v>959</v>
      </c>
      <c r="G141" s="85" t="s">
        <v>868</v>
      </c>
      <c r="H141" s="85" t="s">
        <v>671</v>
      </c>
    </row>
    <row r="142" spans="2:11" x14ac:dyDescent="0.25">
      <c r="B142" s="85" t="s">
        <v>1043</v>
      </c>
      <c r="D142" s="85" t="s">
        <v>1044</v>
      </c>
      <c r="E142" s="85" t="s">
        <v>810</v>
      </c>
      <c r="F142" s="85" t="s">
        <v>816</v>
      </c>
      <c r="G142" s="85" t="s">
        <v>772</v>
      </c>
    </row>
    <row r="143" spans="2:11" x14ac:dyDescent="0.25">
      <c r="B143" s="85" t="s">
        <v>1045</v>
      </c>
      <c r="D143" s="85" t="s">
        <v>792</v>
      </c>
      <c r="E143" s="85" t="s">
        <v>845</v>
      </c>
      <c r="F143" s="85" t="s">
        <v>130</v>
      </c>
    </row>
    <row r="144" spans="2:11" x14ac:dyDescent="0.25">
      <c r="B144" s="85" t="s">
        <v>1046</v>
      </c>
      <c r="D144" s="85" t="s">
        <v>130</v>
      </c>
      <c r="E144" s="85" t="s">
        <v>886</v>
      </c>
      <c r="F144" s="85" t="s">
        <v>801</v>
      </c>
      <c r="G144" s="85" t="s">
        <v>841</v>
      </c>
      <c r="H144" s="85" t="s">
        <v>1047</v>
      </c>
      <c r="I144" s="85" t="s">
        <v>1048</v>
      </c>
      <c r="J144" s="85" t="s">
        <v>1049</v>
      </c>
    </row>
    <row r="145" spans="2:15" x14ac:dyDescent="0.25">
      <c r="B145" s="85" t="s">
        <v>1050</v>
      </c>
      <c r="D145" s="85" t="s">
        <v>891</v>
      </c>
      <c r="E145" s="85" t="s">
        <v>902</v>
      </c>
      <c r="F145" s="85" t="s">
        <v>781</v>
      </c>
      <c r="G145" s="85" t="s">
        <v>786</v>
      </c>
    </row>
    <row r="146" spans="2:15" x14ac:dyDescent="0.25">
      <c r="B146" s="85" t="s">
        <v>1051</v>
      </c>
      <c r="D146" s="85" t="s">
        <v>955</v>
      </c>
      <c r="E146" s="85" t="s">
        <v>1036</v>
      </c>
      <c r="F146" s="85" t="s">
        <v>691</v>
      </c>
      <c r="G146" s="85" t="s">
        <v>1052</v>
      </c>
    </row>
    <row r="147" spans="2:15" x14ac:dyDescent="0.25">
      <c r="B147" s="85" t="s">
        <v>1053</v>
      </c>
      <c r="D147" s="85" t="s">
        <v>1010</v>
      </c>
      <c r="E147" s="85" t="s">
        <v>55</v>
      </c>
    </row>
    <row r="148" spans="2:15" x14ac:dyDescent="0.25">
      <c r="B148" s="85" t="s">
        <v>496</v>
      </c>
      <c r="D148" s="85" t="s">
        <v>1012</v>
      </c>
      <c r="E148" s="85" t="s">
        <v>60</v>
      </c>
      <c r="F148" s="85" t="s">
        <v>1054</v>
      </c>
    </row>
    <row r="149" spans="2:15" x14ac:dyDescent="0.25">
      <c r="B149" s="85" t="s">
        <v>1055</v>
      </c>
      <c r="D149" s="85" t="s">
        <v>1013</v>
      </c>
      <c r="E149" s="85" t="s">
        <v>857</v>
      </c>
      <c r="F149" s="85" t="s">
        <v>250</v>
      </c>
    </row>
    <row r="150" spans="2:15" x14ac:dyDescent="0.25">
      <c r="B150" s="85" t="s">
        <v>1056</v>
      </c>
      <c r="D150" s="85" t="s">
        <v>916</v>
      </c>
      <c r="E150" s="85" t="s">
        <v>1020</v>
      </c>
      <c r="F150" s="85" t="s">
        <v>1021</v>
      </c>
      <c r="G150" s="85" t="s">
        <v>894</v>
      </c>
      <c r="H150" s="85" t="s">
        <v>772</v>
      </c>
    </row>
    <row r="151" spans="2:15" x14ac:dyDescent="0.25">
      <c r="B151" s="85" t="s">
        <v>1057</v>
      </c>
      <c r="D151" s="85" t="s">
        <v>857</v>
      </c>
      <c r="E151" s="85" t="s">
        <v>1023</v>
      </c>
      <c r="F151" s="85" t="s">
        <v>250</v>
      </c>
    </row>
    <row r="152" spans="2:15" x14ac:dyDescent="0.25">
      <c r="B152" s="85" t="s">
        <v>1058</v>
      </c>
      <c r="D152" s="85" t="s">
        <v>938</v>
      </c>
      <c r="E152" s="85" t="s">
        <v>1059</v>
      </c>
    </row>
    <row r="153" spans="2:15" x14ac:dyDescent="0.25">
      <c r="B153" s="85" t="s">
        <v>1060</v>
      </c>
      <c r="D153" s="85" t="s">
        <v>828</v>
      </c>
      <c r="E153" s="85" t="s">
        <v>785</v>
      </c>
      <c r="F153" s="85" t="s">
        <v>780</v>
      </c>
    </row>
    <row r="154" spans="2:15" x14ac:dyDescent="0.25">
      <c r="B154" s="85" t="s">
        <v>1061</v>
      </c>
      <c r="D154" s="85" t="s">
        <v>794</v>
      </c>
      <c r="E154" s="85" t="s">
        <v>1062</v>
      </c>
      <c r="F154" s="85" t="s">
        <v>812</v>
      </c>
    </row>
    <row r="155" spans="2:15" x14ac:dyDescent="0.25">
      <c r="B155" s="85" t="s">
        <v>665</v>
      </c>
      <c r="D155" s="85" t="s">
        <v>1063</v>
      </c>
      <c r="E155" s="85" t="s">
        <v>679</v>
      </c>
      <c r="F155" s="85" t="s">
        <v>792</v>
      </c>
      <c r="G155" s="85" t="s">
        <v>827</v>
      </c>
      <c r="H155" s="85" t="s">
        <v>1017</v>
      </c>
      <c r="I155" s="85" t="s">
        <v>846</v>
      </c>
      <c r="J155" s="85" t="s">
        <v>1016</v>
      </c>
      <c r="K155" s="85" t="s">
        <v>979</v>
      </c>
      <c r="L155" s="85" t="s">
        <v>856</v>
      </c>
      <c r="M155" s="85" t="s">
        <v>1062</v>
      </c>
      <c r="N155" s="85" t="s">
        <v>795</v>
      </c>
      <c r="O155" s="85" t="s">
        <v>1023</v>
      </c>
    </row>
    <row r="156" spans="2:15" x14ac:dyDescent="0.25">
      <c r="B156" s="85" t="s">
        <v>1064</v>
      </c>
      <c r="D156" s="85" t="s">
        <v>534</v>
      </c>
      <c r="E156" s="85" t="s">
        <v>1030</v>
      </c>
    </row>
    <row r="157" spans="2:15" x14ac:dyDescent="0.25">
      <c r="B157" s="85" t="s">
        <v>1065</v>
      </c>
      <c r="D157" s="85" t="s">
        <v>249</v>
      </c>
      <c r="E157" s="85" t="s">
        <v>136</v>
      </c>
    </row>
    <row r="158" spans="2:15" x14ac:dyDescent="0.25">
      <c r="B158" s="85" t="s">
        <v>1066</v>
      </c>
      <c r="D158" s="85" t="s">
        <v>956</v>
      </c>
      <c r="E158" s="85" t="s">
        <v>1039</v>
      </c>
      <c r="F158" s="85" t="s">
        <v>691</v>
      </c>
    </row>
    <row r="159" spans="2:15" x14ac:dyDescent="0.25">
      <c r="B159" s="85" t="s">
        <v>261</v>
      </c>
      <c r="D159" s="85" t="s">
        <v>252</v>
      </c>
      <c r="E159" s="85" t="s">
        <v>1059</v>
      </c>
    </row>
    <row r="160" spans="2:15" x14ac:dyDescent="0.25">
      <c r="B160" s="85" t="s">
        <v>1067</v>
      </c>
      <c r="D160" s="85" t="s">
        <v>891</v>
      </c>
      <c r="E160" s="85" t="s">
        <v>1068</v>
      </c>
    </row>
    <row r="161" spans="2:7" x14ac:dyDescent="0.25">
      <c r="B161" s="85" t="s">
        <v>1069</v>
      </c>
      <c r="D161" s="85" t="s">
        <v>836</v>
      </c>
      <c r="E161" s="85" t="s">
        <v>868</v>
      </c>
      <c r="F161" s="85" t="s">
        <v>671</v>
      </c>
      <c r="G161" s="85" t="s">
        <v>1070</v>
      </c>
    </row>
  </sheetData>
  <mergeCells count="4">
    <mergeCell ref="J3:K3"/>
    <mergeCell ref="B2:Z2"/>
    <mergeCell ref="D3:E3"/>
    <mergeCell ref="G3:H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14020-0540-4D7C-BB74-0248E4DF11A4}">
  <sheetPr>
    <tabColor theme="7" tint="-0.499984740745262"/>
  </sheetPr>
  <dimension ref="A1"/>
  <sheetViews>
    <sheetView workbookViewId="0">
      <selection activeCell="B2" sqref="B2"/>
    </sheetView>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F7BD-98A9-473D-80C9-9AC736760717}">
  <sheetPr codeName="Feuil1">
    <tabColor theme="0"/>
  </sheetPr>
  <dimension ref="B1:K23"/>
  <sheetViews>
    <sheetView workbookViewId="0">
      <selection activeCell="C6" sqref="C6:D23"/>
    </sheetView>
  </sheetViews>
  <sheetFormatPr baseColWidth="10" defaultRowHeight="15" customHeight="1" x14ac:dyDescent="0.25"/>
  <cols>
    <col min="1" max="1" width="5.7109375" style="83" customWidth="1"/>
    <col min="2" max="3" width="11.42578125" style="83"/>
    <col min="4" max="4" width="53.85546875" style="83" bestFit="1" customWidth="1"/>
    <col min="5" max="9" width="11.140625" style="83" customWidth="1"/>
    <col min="10" max="10" width="11.140625" style="83" bestFit="1" customWidth="1"/>
    <col min="11" max="16384" width="11.42578125" style="83"/>
  </cols>
  <sheetData>
    <row r="1" spans="2:11" ht="15" customHeight="1" thickBot="1" x14ac:dyDescent="0.3"/>
    <row r="2" spans="2:11" ht="30" customHeight="1" thickBot="1" x14ac:dyDescent="0.3">
      <c r="B2" s="1965" t="s">
        <v>769</v>
      </c>
      <c r="C2" s="1966"/>
      <c r="D2" s="1966"/>
      <c r="E2" s="1966"/>
      <c r="F2" s="1966"/>
      <c r="G2" s="1966"/>
      <c r="H2" s="1966"/>
      <c r="I2" s="1966"/>
      <c r="J2" s="1966"/>
      <c r="K2" s="1967"/>
    </row>
    <row r="4" spans="2:11" ht="15" customHeight="1" x14ac:dyDescent="0.25">
      <c r="E4" s="84"/>
      <c r="F4" s="84"/>
      <c r="G4" s="84"/>
      <c r="H4" s="84"/>
      <c r="I4" s="84"/>
      <c r="J4" s="84"/>
    </row>
    <row r="5" spans="2:11" ht="14.25" x14ac:dyDescent="0.25"/>
    <row r="6" spans="2:11" ht="14.25" x14ac:dyDescent="0.25">
      <c r="C6" s="83" t="s">
        <v>15</v>
      </c>
      <c r="D6" s="83" t="s">
        <v>759</v>
      </c>
    </row>
    <row r="7" spans="2:11" x14ac:dyDescent="0.25">
      <c r="C7" s="265" t="str">
        <f>CONCATENATE("https://api.met.no/weatherapi/tafmetar/1.0/metar?icao=",C6)</f>
        <v>https://api.met.no/weatherapi/tafmetar/1.0/metar?icao=LFKB</v>
      </c>
      <c r="D7" s="83" t="s">
        <v>2167</v>
      </c>
    </row>
    <row r="8" spans="2:11" ht="14.25" x14ac:dyDescent="0.25">
      <c r="C8" s="83" t="s">
        <v>13</v>
      </c>
      <c r="D8" s="83" t="s">
        <v>759</v>
      </c>
    </row>
    <row r="9" spans="2:11" x14ac:dyDescent="0.25">
      <c r="C9" s="265" t="str">
        <f>CONCATENATE("https://api.met.no/weatherapi/tafmetar/1.0/metar?icao=",C8)</f>
        <v>https://api.met.no/weatherapi/tafmetar/1.0/metar?icao=LFKC</v>
      </c>
      <c r="D9" s="83" t="s">
        <v>2166</v>
      </c>
    </row>
    <row r="10" spans="2:11" ht="14.25" x14ac:dyDescent="0.25">
      <c r="C10" s="83" t="s">
        <v>9</v>
      </c>
      <c r="D10" s="83" t="s">
        <v>759</v>
      </c>
    </row>
    <row r="11" spans="2:11" x14ac:dyDescent="0.25">
      <c r="C11" s="265" t="str">
        <f>CONCATENATE("https://api.met.no/weatherapi/tafmetar/1.0/metar?icao=",C10)</f>
        <v>https://api.met.no/weatherapi/tafmetar/1.0/metar?icao=LFKF</v>
      </c>
      <c r="D11" s="83" t="s">
        <v>2165</v>
      </c>
    </row>
    <row r="12" spans="2:11" ht="14.25" x14ac:dyDescent="0.25">
      <c r="C12" s="83" t="s">
        <v>6</v>
      </c>
      <c r="D12" s="83" t="s">
        <v>759</v>
      </c>
    </row>
    <row r="13" spans="2:11" x14ac:dyDescent="0.25">
      <c r="C13" s="265" t="str">
        <f>CONCATENATE("https://api.met.no/weatherapi/tafmetar/1.0/metar?icao=",C12)</f>
        <v>https://api.met.no/weatherapi/tafmetar/1.0/metar?icao=LFKJ</v>
      </c>
      <c r="D13" s="83" t="s">
        <v>2131</v>
      </c>
    </row>
    <row r="14" spans="2:11" ht="14.25" x14ac:dyDescent="0.25">
      <c r="C14" s="83" t="s">
        <v>1974</v>
      </c>
      <c r="D14" s="83" t="s">
        <v>759</v>
      </c>
    </row>
    <row r="15" spans="2:11" x14ac:dyDescent="0.25">
      <c r="C15" s="265" t="str">
        <f>CONCATENATE("https://api.met.no/weatherapi/tafmetar/1.0/metar?icao=",C14)</f>
        <v>https://api.met.no/weatherapi/tafmetar/1.0/metar?icao=LFMD</v>
      </c>
      <c r="D15" s="83" t="s">
        <v>2164</v>
      </c>
    </row>
    <row r="16" spans="2:11" ht="14.25" x14ac:dyDescent="0.25">
      <c r="C16" s="83" t="s">
        <v>402</v>
      </c>
      <c r="D16" s="83" t="s">
        <v>759</v>
      </c>
    </row>
    <row r="17" spans="3:4" x14ac:dyDescent="0.25">
      <c r="C17" s="265" t="str">
        <f>CONCATENATE("https://api.met.no/weatherapi/tafmetar/1.0/metar?icao=",C16)</f>
        <v>https://api.met.no/weatherapi/tafmetar/1.0/metar?icao=LFML</v>
      </c>
      <c r="D17" s="83" t="s">
        <v>2163</v>
      </c>
    </row>
    <row r="18" spans="3:4" ht="14.25" x14ac:dyDescent="0.25">
      <c r="C18" s="83" t="s">
        <v>401</v>
      </c>
      <c r="D18" s="83" t="s">
        <v>759</v>
      </c>
    </row>
    <row r="19" spans="3:4" x14ac:dyDescent="0.25">
      <c r="C19" s="265" t="str">
        <f>CONCATENATE("https://api.met.no/weatherapi/tafmetar/1.0/metar?icao=",C18)</f>
        <v>https://api.met.no/weatherapi/tafmetar/1.0/metar?icao=LFMN</v>
      </c>
      <c r="D19" s="83" t="s">
        <v>2132</v>
      </c>
    </row>
    <row r="20" spans="3:4" ht="14.25" x14ac:dyDescent="0.25">
      <c r="C20" s="83" t="s">
        <v>302</v>
      </c>
      <c r="D20" s="83" t="s">
        <v>759</v>
      </c>
    </row>
    <row r="21" spans="3:4" x14ac:dyDescent="0.25">
      <c r="C21" s="265" t="str">
        <f>CONCATENATE("https://api.met.no/weatherapi/tafmetar/1.0/metar?icao=",C20)</f>
        <v>https://api.met.no/weatherapi/tafmetar/1.0/metar?icao=LFMV</v>
      </c>
      <c r="D21" s="83" t="s">
        <v>2162</v>
      </c>
    </row>
    <row r="22" spans="3:4" ht="14.25" x14ac:dyDescent="0.25">
      <c r="C22" s="83" t="s">
        <v>52</v>
      </c>
      <c r="D22" s="83" t="s">
        <v>759</v>
      </c>
    </row>
    <row r="23" spans="3:4" x14ac:dyDescent="0.25">
      <c r="C23" s="265" t="str">
        <f>CONCATENATE("https://api.met.no/weatherapi/tafmetar/1.0/metar?icao=",C22)</f>
        <v>https://api.met.no/weatherapi/tafmetar/1.0/metar?icao=LFTH</v>
      </c>
      <c r="D23" s="83" t="s">
        <v>2133</v>
      </c>
    </row>
  </sheetData>
  <mergeCells count="1">
    <mergeCell ref="B2:K2"/>
  </mergeCells>
  <phoneticPr fontId="66" type="noConversion"/>
  <hyperlinks>
    <hyperlink ref="C7" r:id="rId1" display="https://api.met.no/weatherapi/tafmetar/1.0/metar?icao=LFKB" xr:uid="{93B48AD1-8F5E-4F9C-9420-9077AC1B8CAE}"/>
  </hyperlinks>
  <pageMargins left="0.7" right="0.7" top="0.75" bottom="0.75" header="0.3" footer="0.3"/>
  <drawing r:id="rId2"/>
  <tableParts count="9">
    <tablePart r:id="rId3"/>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4" tint="0.59999389629810485"/>
    <pageSetUpPr fitToPage="1"/>
  </sheetPr>
  <dimension ref="A1:L80"/>
  <sheetViews>
    <sheetView tabSelected="1" topLeftCell="A30" zoomScaleNormal="100" workbookViewId="0">
      <selection activeCell="F64" sqref="F64"/>
    </sheetView>
  </sheetViews>
  <sheetFormatPr baseColWidth="10" defaultColWidth="12.5703125" defaultRowHeight="14.25" x14ac:dyDescent="0.25"/>
  <cols>
    <col min="1" max="1" width="22.7109375" style="2" customWidth="1"/>
    <col min="2" max="2" width="13.5703125" style="2" customWidth="1"/>
    <col min="3" max="3" width="7.5703125" style="2" bestFit="1" customWidth="1"/>
    <col min="4" max="4" width="37.85546875" style="2" customWidth="1"/>
    <col min="5" max="5" width="14.42578125" style="2" customWidth="1"/>
    <col min="6" max="6" width="36" style="2" customWidth="1"/>
    <col min="7" max="7" width="12.5703125" style="2"/>
    <col min="8" max="8" width="1.42578125" style="2" customWidth="1"/>
    <col min="9" max="9" width="16.85546875" style="2" customWidth="1"/>
    <col min="10" max="10" width="18.28515625" style="2" customWidth="1"/>
    <col min="11" max="11" width="19.5703125" style="2" customWidth="1"/>
    <col min="12" max="12" width="43" style="2" customWidth="1"/>
    <col min="13" max="16384" width="12.5703125" style="2"/>
  </cols>
  <sheetData>
    <row r="1" spans="1:12" ht="33" customHeight="1" x14ac:dyDescent="0.25">
      <c r="A1" s="759" t="s">
        <v>142</v>
      </c>
      <c r="B1" s="760"/>
      <c r="C1" s="760"/>
      <c r="D1" s="760"/>
      <c r="E1" s="760"/>
      <c r="F1" s="760"/>
      <c r="G1" s="760"/>
      <c r="H1" s="760"/>
      <c r="I1" s="760"/>
      <c r="J1" s="760"/>
      <c r="K1" s="760"/>
      <c r="L1" s="760"/>
    </row>
    <row r="2" spans="1:12" ht="26.25" customHeight="1" x14ac:dyDescent="0.25">
      <c r="A2" s="761" t="s">
        <v>637</v>
      </c>
      <c r="B2" s="762"/>
      <c r="C2" s="762"/>
      <c r="D2" s="762"/>
      <c r="E2" s="762"/>
      <c r="F2" s="762"/>
      <c r="G2" s="762"/>
      <c r="H2" s="762"/>
      <c r="I2" s="762"/>
      <c r="J2" s="762"/>
      <c r="K2" s="762"/>
      <c r="L2" s="762"/>
    </row>
    <row r="3" spans="1:12" ht="14.25" customHeight="1" thickBot="1" x14ac:dyDescent="0.3">
      <c r="A3" s="1"/>
      <c r="B3" s="1"/>
      <c r="C3" s="1"/>
      <c r="D3" s="1"/>
      <c r="E3" s="1"/>
      <c r="F3" s="1"/>
      <c r="G3" s="1"/>
    </row>
    <row r="4" spans="1:12" ht="15" thickTop="1" x14ac:dyDescent="0.25">
      <c r="A4" s="837" t="s">
        <v>287</v>
      </c>
      <c r="B4" s="833" t="s">
        <v>116</v>
      </c>
      <c r="C4" s="833" t="s">
        <v>115</v>
      </c>
      <c r="D4" s="833" t="s">
        <v>114</v>
      </c>
      <c r="E4" s="833" t="s">
        <v>113</v>
      </c>
      <c r="F4" s="833" t="s">
        <v>112</v>
      </c>
      <c r="G4" s="826" t="s">
        <v>288</v>
      </c>
      <c r="I4" s="771" t="s">
        <v>229</v>
      </c>
      <c r="J4" s="773" t="s">
        <v>230</v>
      </c>
      <c r="K4" s="773" t="s">
        <v>231</v>
      </c>
      <c r="L4" s="775" t="s">
        <v>232</v>
      </c>
    </row>
    <row r="5" spans="1:12" ht="15" thickBot="1" x14ac:dyDescent="0.3">
      <c r="A5" s="838"/>
      <c r="B5" s="834"/>
      <c r="C5" s="834"/>
      <c r="D5" s="834"/>
      <c r="E5" s="834"/>
      <c r="F5" s="834"/>
      <c r="G5" s="827"/>
      <c r="I5" s="772"/>
      <c r="J5" s="774"/>
      <c r="K5" s="774"/>
      <c r="L5" s="776"/>
    </row>
    <row r="6" spans="1:12" ht="16.5" customHeight="1" thickTop="1" thickBot="1" x14ac:dyDescent="0.3">
      <c r="A6" s="828" t="s">
        <v>306</v>
      </c>
      <c r="B6" s="829"/>
      <c r="C6" s="829"/>
      <c r="D6" s="829"/>
      <c r="E6" s="829"/>
      <c r="F6" s="829"/>
      <c r="G6" s="830"/>
      <c r="I6" s="767" t="s">
        <v>246</v>
      </c>
      <c r="J6" s="768"/>
      <c r="K6" s="768"/>
      <c r="L6" s="769"/>
    </row>
    <row r="7" spans="1:12" ht="15" thickTop="1" x14ac:dyDescent="0.25">
      <c r="A7" s="835" t="s">
        <v>111</v>
      </c>
      <c r="B7" s="836" t="s">
        <v>110</v>
      </c>
      <c r="C7" s="836" t="s">
        <v>5</v>
      </c>
      <c r="D7" s="3" t="s">
        <v>141</v>
      </c>
      <c r="E7" s="4" t="s">
        <v>117</v>
      </c>
      <c r="F7" s="839" t="s">
        <v>125</v>
      </c>
      <c r="G7" s="831" t="s">
        <v>121</v>
      </c>
      <c r="I7" s="5" t="s">
        <v>233</v>
      </c>
      <c r="J7" s="766" t="s">
        <v>247</v>
      </c>
      <c r="K7" s="6" t="s">
        <v>249</v>
      </c>
      <c r="L7" s="7" t="s">
        <v>5</v>
      </c>
    </row>
    <row r="8" spans="1:12" ht="15" thickBot="1" x14ac:dyDescent="0.3">
      <c r="A8" s="779"/>
      <c r="B8" s="782"/>
      <c r="C8" s="782"/>
      <c r="D8" s="8" t="s">
        <v>140</v>
      </c>
      <c r="E8" s="9" t="s">
        <v>138</v>
      </c>
      <c r="F8" s="799"/>
      <c r="G8" s="832"/>
      <c r="I8" s="763" t="s">
        <v>248</v>
      </c>
      <c r="J8" s="766"/>
      <c r="K8" s="766" t="s">
        <v>250</v>
      </c>
      <c r="L8" s="7" t="s">
        <v>5</v>
      </c>
    </row>
    <row r="9" spans="1:12" ht="15.75" thickTop="1" thickBot="1" x14ac:dyDescent="0.3">
      <c r="A9" s="10" t="s">
        <v>93</v>
      </c>
      <c r="B9" s="11" t="s">
        <v>92</v>
      </c>
      <c r="C9" s="11" t="s">
        <v>5</v>
      </c>
      <c r="D9" s="12" t="s">
        <v>139</v>
      </c>
      <c r="E9" s="11" t="s">
        <v>138</v>
      </c>
      <c r="F9" s="799"/>
      <c r="G9" s="832"/>
      <c r="I9" s="763"/>
      <c r="J9" s="766"/>
      <c r="K9" s="766"/>
      <c r="L9" s="7" t="s">
        <v>5</v>
      </c>
    </row>
    <row r="10" spans="1:12" ht="15" customHeight="1" thickTop="1" x14ac:dyDescent="0.25">
      <c r="A10" s="777" t="s">
        <v>87</v>
      </c>
      <c r="B10" s="780" t="s">
        <v>86</v>
      </c>
      <c r="C10" s="780" t="s">
        <v>5</v>
      </c>
      <c r="D10" s="840" t="s">
        <v>289</v>
      </c>
      <c r="E10" s="801" t="s">
        <v>138</v>
      </c>
      <c r="F10" s="799"/>
      <c r="G10" s="832"/>
      <c r="I10" s="5" t="s">
        <v>236</v>
      </c>
      <c r="J10" s="766"/>
      <c r="K10" s="6" t="s">
        <v>251</v>
      </c>
      <c r="L10" s="7" t="s">
        <v>5</v>
      </c>
    </row>
    <row r="11" spans="1:12" ht="15" customHeight="1" thickBot="1" x14ac:dyDescent="0.3">
      <c r="A11" s="779"/>
      <c r="B11" s="782"/>
      <c r="C11" s="782"/>
      <c r="D11" s="841"/>
      <c r="E11" s="800"/>
      <c r="F11" s="799"/>
      <c r="G11" s="832"/>
      <c r="I11" s="5" t="s">
        <v>237</v>
      </c>
      <c r="J11" s="766"/>
      <c r="K11" s="6" t="s">
        <v>55</v>
      </c>
      <c r="L11" s="7" t="s">
        <v>5</v>
      </c>
    </row>
    <row r="12" spans="1:12" ht="15.75" thickTop="1" thickBot="1" x14ac:dyDescent="0.3">
      <c r="A12" s="10" t="s">
        <v>78</v>
      </c>
      <c r="B12" s="11" t="s">
        <v>77</v>
      </c>
      <c r="C12" s="11" t="s">
        <v>5</v>
      </c>
      <c r="D12" s="12" t="s">
        <v>5</v>
      </c>
      <c r="E12" s="11" t="s">
        <v>117</v>
      </c>
      <c r="F12" s="800"/>
      <c r="G12" s="832"/>
      <c r="I12" s="5" t="s">
        <v>238</v>
      </c>
      <c r="J12" s="766"/>
      <c r="K12" s="6" t="s">
        <v>252</v>
      </c>
      <c r="L12" s="7" t="s">
        <v>5</v>
      </c>
    </row>
    <row r="13" spans="1:12" ht="15.75" thickTop="1" thickBot="1" x14ac:dyDescent="0.3">
      <c r="A13" s="10" t="s">
        <v>66</v>
      </c>
      <c r="B13" s="11" t="s">
        <v>65</v>
      </c>
      <c r="C13" s="11" t="s">
        <v>5</v>
      </c>
      <c r="D13" s="12" t="s">
        <v>5</v>
      </c>
      <c r="E13" s="802" t="s">
        <v>63</v>
      </c>
      <c r="F13" s="802"/>
      <c r="G13" s="804" t="s">
        <v>118</v>
      </c>
      <c r="I13" s="5" t="s">
        <v>239</v>
      </c>
      <c r="J13" s="766"/>
      <c r="K13" s="6" t="s">
        <v>253</v>
      </c>
      <c r="L13" s="7" t="s">
        <v>5</v>
      </c>
    </row>
    <row r="14" spans="1:12" ht="15" thickTop="1" x14ac:dyDescent="0.25">
      <c r="A14" s="777" t="s">
        <v>62</v>
      </c>
      <c r="B14" s="780" t="s">
        <v>61</v>
      </c>
      <c r="C14" s="780" t="s">
        <v>5</v>
      </c>
      <c r="D14" s="807" t="s">
        <v>750</v>
      </c>
      <c r="E14" s="780" t="s">
        <v>137</v>
      </c>
      <c r="F14" s="780" t="s">
        <v>136</v>
      </c>
      <c r="G14" s="805"/>
      <c r="I14" s="763" t="s">
        <v>240</v>
      </c>
      <c r="J14" s="766"/>
      <c r="K14" s="766" t="s">
        <v>27</v>
      </c>
      <c r="L14" s="765" t="s">
        <v>257</v>
      </c>
    </row>
    <row r="15" spans="1:12" x14ac:dyDescent="0.25">
      <c r="A15" s="778"/>
      <c r="B15" s="781"/>
      <c r="C15" s="781"/>
      <c r="D15" s="808"/>
      <c r="E15" s="781"/>
      <c r="F15" s="781"/>
      <c r="G15" s="805"/>
      <c r="I15" s="763"/>
      <c r="J15" s="766"/>
      <c r="K15" s="766"/>
      <c r="L15" s="765"/>
    </row>
    <row r="16" spans="1:12" x14ac:dyDescent="0.25">
      <c r="A16" s="778"/>
      <c r="B16" s="781"/>
      <c r="C16" s="781"/>
      <c r="D16" s="13" t="s">
        <v>135</v>
      </c>
      <c r="E16" s="781"/>
      <c r="F16" s="14" t="s">
        <v>134</v>
      </c>
      <c r="G16" s="805"/>
      <c r="I16" s="5" t="s">
        <v>241</v>
      </c>
      <c r="J16" s="766"/>
      <c r="K16" s="6" t="s">
        <v>254</v>
      </c>
      <c r="L16" s="7" t="s">
        <v>5</v>
      </c>
    </row>
    <row r="17" spans="1:12" x14ac:dyDescent="0.25">
      <c r="A17" s="778"/>
      <c r="B17" s="781"/>
      <c r="C17" s="781"/>
      <c r="D17" s="13" t="s">
        <v>133</v>
      </c>
      <c r="E17" s="781" t="s">
        <v>117</v>
      </c>
      <c r="F17" s="14" t="s">
        <v>132</v>
      </c>
      <c r="G17" s="805"/>
      <c r="I17" s="5" t="s">
        <v>242</v>
      </c>
      <c r="J17" s="766"/>
      <c r="K17" s="6" t="s">
        <v>255</v>
      </c>
      <c r="L17" s="7" t="s">
        <v>5</v>
      </c>
    </row>
    <row r="18" spans="1:12" ht="14.25" customHeight="1" x14ac:dyDescent="0.25">
      <c r="A18" s="778"/>
      <c r="B18" s="781"/>
      <c r="C18" s="781"/>
      <c r="D18" s="808" t="s">
        <v>131</v>
      </c>
      <c r="E18" s="781"/>
      <c r="F18" s="781" t="s">
        <v>130</v>
      </c>
      <c r="G18" s="805"/>
      <c r="I18" s="763" t="s">
        <v>243</v>
      </c>
      <c r="J18" s="766"/>
      <c r="K18" s="766" t="s">
        <v>256</v>
      </c>
      <c r="L18" s="765" t="s">
        <v>258</v>
      </c>
    </row>
    <row r="19" spans="1:12" ht="15" thickBot="1" x14ac:dyDescent="0.3">
      <c r="A19" s="779"/>
      <c r="B19" s="782"/>
      <c r="C19" s="782"/>
      <c r="D19" s="809"/>
      <c r="E19" s="782"/>
      <c r="F19" s="782"/>
      <c r="G19" s="805"/>
      <c r="I19" s="763"/>
      <c r="J19" s="766"/>
      <c r="K19" s="766"/>
      <c r="L19" s="765"/>
    </row>
    <row r="20" spans="1:12" ht="15.75" thickTop="1" thickBot="1" x14ac:dyDescent="0.3">
      <c r="A20" s="10" t="s">
        <v>54</v>
      </c>
      <c r="B20" s="11" t="s">
        <v>53</v>
      </c>
      <c r="C20" s="11" t="s">
        <v>5</v>
      </c>
      <c r="D20" s="11" t="s">
        <v>5</v>
      </c>
      <c r="E20" s="11" t="s">
        <v>129</v>
      </c>
      <c r="F20" s="11" t="s">
        <v>125</v>
      </c>
      <c r="G20" s="805"/>
      <c r="I20" s="763"/>
      <c r="J20" s="766"/>
      <c r="K20" s="766"/>
      <c r="L20" s="765"/>
    </row>
    <row r="21" spans="1:12" ht="15.75" thickTop="1" thickBot="1" x14ac:dyDescent="0.3">
      <c r="A21" s="10" t="s">
        <v>48</v>
      </c>
      <c r="B21" s="11" t="s">
        <v>47</v>
      </c>
      <c r="C21" s="11" t="s">
        <v>5</v>
      </c>
      <c r="D21" s="11" t="s">
        <v>5</v>
      </c>
      <c r="E21" s="802" t="s">
        <v>35</v>
      </c>
      <c r="F21" s="802"/>
      <c r="G21" s="806"/>
      <c r="I21" s="5" t="s">
        <v>244</v>
      </c>
      <c r="J21" s="766"/>
      <c r="K21" s="6" t="s">
        <v>253</v>
      </c>
      <c r="L21" s="7" t="s">
        <v>5</v>
      </c>
    </row>
    <row r="22" spans="1:12" ht="15.75" thickTop="1" thickBot="1" x14ac:dyDescent="0.3">
      <c r="A22" s="824" t="s">
        <v>46</v>
      </c>
      <c r="B22" s="801" t="s">
        <v>45</v>
      </c>
      <c r="C22" s="801" t="s">
        <v>5</v>
      </c>
      <c r="D22" s="15" t="s">
        <v>44</v>
      </c>
      <c r="E22" s="780" t="s">
        <v>117</v>
      </c>
      <c r="F22" s="15" t="s">
        <v>128</v>
      </c>
      <c r="G22" s="810" t="s">
        <v>121</v>
      </c>
      <c r="I22" s="16" t="s">
        <v>245</v>
      </c>
      <c r="J22" s="770"/>
      <c r="K22" s="17" t="s">
        <v>55</v>
      </c>
      <c r="L22" s="18" t="s">
        <v>259</v>
      </c>
    </row>
    <row r="23" spans="1:12" ht="16.5" customHeight="1" thickTop="1" thickBot="1" x14ac:dyDescent="0.3">
      <c r="A23" s="798"/>
      <c r="B23" s="800"/>
      <c r="C23" s="800"/>
      <c r="D23" s="9" t="s">
        <v>127</v>
      </c>
      <c r="E23" s="782"/>
      <c r="F23" s="9" t="s">
        <v>125</v>
      </c>
      <c r="G23" s="810"/>
      <c r="I23" s="767" t="s">
        <v>260</v>
      </c>
      <c r="J23" s="768"/>
      <c r="K23" s="768"/>
      <c r="L23" s="769"/>
    </row>
    <row r="24" spans="1:12" ht="15.75" thickTop="1" thickBot="1" x14ac:dyDescent="0.3">
      <c r="A24" s="10" t="s">
        <v>38</v>
      </c>
      <c r="B24" s="11" t="s">
        <v>37</v>
      </c>
      <c r="C24" s="11" t="s">
        <v>5</v>
      </c>
      <c r="D24" s="11" t="s">
        <v>5</v>
      </c>
      <c r="E24" s="801" t="s">
        <v>35</v>
      </c>
      <c r="F24" s="801"/>
      <c r="G24" s="810"/>
      <c r="I24" s="19" t="s">
        <v>233</v>
      </c>
      <c r="J24" s="20"/>
      <c r="K24" s="20" t="s">
        <v>272</v>
      </c>
      <c r="L24" s="21" t="s">
        <v>5</v>
      </c>
    </row>
    <row r="25" spans="1:12" ht="15.75" thickTop="1" thickBot="1" x14ac:dyDescent="0.3">
      <c r="A25" s="10" t="s">
        <v>34</v>
      </c>
      <c r="B25" s="11" t="s">
        <v>33</v>
      </c>
      <c r="C25" s="11" t="s">
        <v>5</v>
      </c>
      <c r="D25" s="11" t="s">
        <v>5</v>
      </c>
      <c r="E25" s="800"/>
      <c r="F25" s="800"/>
      <c r="G25" s="810"/>
      <c r="I25" s="5" t="s">
        <v>234</v>
      </c>
      <c r="J25" s="6"/>
      <c r="K25" s="6" t="s">
        <v>273</v>
      </c>
      <c r="L25" s="7" t="s">
        <v>5</v>
      </c>
    </row>
    <row r="26" spans="1:12" ht="15" thickTop="1" x14ac:dyDescent="0.25">
      <c r="A26" s="777" t="s">
        <v>31</v>
      </c>
      <c r="B26" s="785" t="s">
        <v>30</v>
      </c>
      <c r="C26" s="786" t="s">
        <v>290</v>
      </c>
      <c r="D26" s="22" t="s">
        <v>126</v>
      </c>
      <c r="E26" s="785" t="s">
        <v>117</v>
      </c>
      <c r="F26" s="786" t="s">
        <v>125</v>
      </c>
      <c r="G26" s="820" t="s">
        <v>121</v>
      </c>
      <c r="I26" s="5" t="s">
        <v>235</v>
      </c>
      <c r="J26" s="6"/>
      <c r="K26" s="6" t="s">
        <v>274</v>
      </c>
      <c r="L26" s="7" t="s">
        <v>5</v>
      </c>
    </row>
    <row r="27" spans="1:12" ht="15" thickBot="1" x14ac:dyDescent="0.3">
      <c r="A27" s="778"/>
      <c r="B27" s="783"/>
      <c r="C27" s="787"/>
      <c r="D27" s="23" t="s">
        <v>124</v>
      </c>
      <c r="E27" s="783"/>
      <c r="F27" s="787"/>
      <c r="G27" s="821"/>
      <c r="I27" s="5" t="s">
        <v>237</v>
      </c>
      <c r="J27" s="6"/>
      <c r="K27" s="6" t="s">
        <v>275</v>
      </c>
      <c r="L27" s="7" t="s">
        <v>5</v>
      </c>
    </row>
    <row r="28" spans="1:12" ht="15" thickBot="1" x14ac:dyDescent="0.3">
      <c r="A28" s="778"/>
      <c r="B28" s="783"/>
      <c r="C28" s="796"/>
      <c r="D28" s="23" t="s">
        <v>123</v>
      </c>
      <c r="E28" s="23" t="s">
        <v>119</v>
      </c>
      <c r="F28" s="787"/>
      <c r="G28" s="60" t="s">
        <v>118</v>
      </c>
      <c r="I28" s="5" t="s">
        <v>261</v>
      </c>
      <c r="J28" s="6"/>
      <c r="K28" s="6" t="s">
        <v>276</v>
      </c>
      <c r="L28" s="7" t="s">
        <v>284</v>
      </c>
    </row>
    <row r="29" spans="1:12" ht="15" thickBot="1" x14ac:dyDescent="0.3">
      <c r="A29" s="778"/>
      <c r="B29" s="781" t="s">
        <v>21</v>
      </c>
      <c r="C29" s="783" t="s">
        <v>20</v>
      </c>
      <c r="D29" s="24" t="s">
        <v>122</v>
      </c>
      <c r="E29" s="23" t="s">
        <v>117</v>
      </c>
      <c r="F29" s="787"/>
      <c r="G29" s="59" t="s">
        <v>121</v>
      </c>
      <c r="I29" s="5" t="s">
        <v>244</v>
      </c>
      <c r="J29" s="6"/>
      <c r="K29" s="6" t="s">
        <v>277</v>
      </c>
      <c r="L29" s="7" t="s">
        <v>5</v>
      </c>
    </row>
    <row r="30" spans="1:12" ht="15" thickBot="1" x14ac:dyDescent="0.3">
      <c r="A30" s="779"/>
      <c r="B30" s="782"/>
      <c r="C30" s="784"/>
      <c r="D30" s="25" t="s">
        <v>120</v>
      </c>
      <c r="E30" s="25" t="s">
        <v>119</v>
      </c>
      <c r="F30" s="787"/>
      <c r="G30" s="822" t="s">
        <v>118</v>
      </c>
      <c r="I30" s="5" t="s">
        <v>271</v>
      </c>
      <c r="J30" s="6"/>
      <c r="K30" s="6" t="s">
        <v>278</v>
      </c>
      <c r="L30" s="7" t="s">
        <v>5</v>
      </c>
    </row>
    <row r="31" spans="1:12" ht="15.75" thickTop="1" thickBot="1" x14ac:dyDescent="0.3">
      <c r="A31" s="10" t="s">
        <v>17</v>
      </c>
      <c r="B31" s="11" t="s">
        <v>16</v>
      </c>
      <c r="C31" s="11" t="s">
        <v>5</v>
      </c>
      <c r="D31" s="26" t="s">
        <v>5</v>
      </c>
      <c r="E31" s="11" t="s">
        <v>117</v>
      </c>
      <c r="F31" s="787"/>
      <c r="G31" s="822"/>
      <c r="I31" s="5" t="s">
        <v>262</v>
      </c>
      <c r="J31" s="6"/>
      <c r="K31" s="766" t="s">
        <v>27</v>
      </c>
      <c r="L31" s="7" t="s">
        <v>5</v>
      </c>
    </row>
    <row r="32" spans="1:12" ht="15.75" thickTop="1" thickBot="1" x14ac:dyDescent="0.3">
      <c r="A32" s="10" t="s">
        <v>11</v>
      </c>
      <c r="B32" s="11" t="s">
        <v>10</v>
      </c>
      <c r="C32" s="11" t="s">
        <v>5</v>
      </c>
      <c r="D32" s="26" t="s">
        <v>5</v>
      </c>
      <c r="E32" s="27" t="s">
        <v>117</v>
      </c>
      <c r="F32" s="787"/>
      <c r="G32" s="822"/>
      <c r="I32" s="5" t="s">
        <v>241</v>
      </c>
      <c r="J32" s="6"/>
      <c r="K32" s="766"/>
      <c r="L32" s="7" t="s">
        <v>5</v>
      </c>
    </row>
    <row r="33" spans="1:12" ht="15.75" thickTop="1" thickBot="1" x14ac:dyDescent="0.3">
      <c r="A33" s="28" t="s">
        <v>3</v>
      </c>
      <c r="B33" s="29" t="s">
        <v>2</v>
      </c>
      <c r="C33" s="29" t="s">
        <v>5</v>
      </c>
      <c r="D33" s="30" t="s">
        <v>5</v>
      </c>
      <c r="E33" s="795" t="s">
        <v>0</v>
      </c>
      <c r="F33" s="795"/>
      <c r="G33" s="823"/>
      <c r="I33" s="5" t="s">
        <v>263</v>
      </c>
      <c r="J33" s="6"/>
      <c r="K33" s="766"/>
      <c r="L33" s="7" t="s">
        <v>5</v>
      </c>
    </row>
    <row r="34" spans="1:12" x14ac:dyDescent="0.25">
      <c r="A34" s="814" t="s">
        <v>304</v>
      </c>
      <c r="B34" s="789" t="s">
        <v>116</v>
      </c>
      <c r="C34" s="789" t="s">
        <v>115</v>
      </c>
      <c r="D34" s="789" t="s">
        <v>114</v>
      </c>
      <c r="E34" s="789" t="s">
        <v>113</v>
      </c>
      <c r="F34" s="789" t="s">
        <v>112</v>
      </c>
      <c r="G34" s="791" t="s">
        <v>288</v>
      </c>
      <c r="I34" s="5" t="s">
        <v>264</v>
      </c>
      <c r="J34" s="6"/>
      <c r="K34" s="6" t="s">
        <v>279</v>
      </c>
      <c r="L34" s="7" t="s">
        <v>5</v>
      </c>
    </row>
    <row r="35" spans="1:12" ht="15" thickBot="1" x14ac:dyDescent="0.3">
      <c r="A35" s="815"/>
      <c r="B35" s="790"/>
      <c r="C35" s="790"/>
      <c r="D35" s="790"/>
      <c r="E35" s="790"/>
      <c r="F35" s="790"/>
      <c r="G35" s="792"/>
      <c r="I35" s="763" t="s">
        <v>265</v>
      </c>
      <c r="J35" s="6"/>
      <c r="K35" s="764" t="s">
        <v>280</v>
      </c>
      <c r="L35" s="765" t="s">
        <v>285</v>
      </c>
    </row>
    <row r="36" spans="1:12" ht="16.5" customHeight="1" thickTop="1" thickBot="1" x14ac:dyDescent="0.3">
      <c r="A36" s="811" t="s">
        <v>307</v>
      </c>
      <c r="B36" s="812"/>
      <c r="C36" s="812"/>
      <c r="D36" s="812"/>
      <c r="E36" s="812"/>
      <c r="F36" s="812"/>
      <c r="G36" s="813"/>
      <c r="I36" s="763"/>
      <c r="J36" s="6"/>
      <c r="K36" s="764"/>
      <c r="L36" s="765"/>
    </row>
    <row r="37" spans="1:12" ht="15" thickTop="1" x14ac:dyDescent="0.25">
      <c r="A37" s="797" t="s">
        <v>111</v>
      </c>
      <c r="B37" s="799" t="s">
        <v>110</v>
      </c>
      <c r="C37" s="31" t="s">
        <v>109</v>
      </c>
      <c r="D37" s="31" t="s">
        <v>5</v>
      </c>
      <c r="E37" s="31" t="s">
        <v>8</v>
      </c>
      <c r="F37" s="31" t="s">
        <v>108</v>
      </c>
      <c r="G37" s="816"/>
      <c r="I37" s="763" t="s">
        <v>266</v>
      </c>
      <c r="J37" s="6"/>
      <c r="K37" s="764" t="s">
        <v>281</v>
      </c>
      <c r="L37" s="765" t="s">
        <v>286</v>
      </c>
    </row>
    <row r="38" spans="1:12" x14ac:dyDescent="0.25">
      <c r="A38" s="797"/>
      <c r="B38" s="799"/>
      <c r="C38" s="23" t="s">
        <v>107</v>
      </c>
      <c r="D38" s="23" t="s">
        <v>5</v>
      </c>
      <c r="E38" s="23" t="s">
        <v>106</v>
      </c>
      <c r="F38" s="23" t="s">
        <v>105</v>
      </c>
      <c r="G38" s="817"/>
      <c r="I38" s="763"/>
      <c r="J38" s="6"/>
      <c r="K38" s="764"/>
      <c r="L38" s="765"/>
    </row>
    <row r="39" spans="1:12" x14ac:dyDescent="0.25">
      <c r="A39" s="797"/>
      <c r="B39" s="799"/>
      <c r="C39" s="783" t="s">
        <v>104</v>
      </c>
      <c r="D39" s="23" t="s">
        <v>103</v>
      </c>
      <c r="E39" s="783" t="s">
        <v>8</v>
      </c>
      <c r="F39" s="23" t="s">
        <v>102</v>
      </c>
      <c r="G39" s="817"/>
      <c r="I39" s="5" t="s">
        <v>267</v>
      </c>
      <c r="J39" s="6"/>
      <c r="K39" s="6" t="s">
        <v>282</v>
      </c>
      <c r="L39" s="7" t="s">
        <v>5</v>
      </c>
    </row>
    <row r="40" spans="1:12" x14ac:dyDescent="0.25">
      <c r="A40" s="797"/>
      <c r="B40" s="799"/>
      <c r="C40" s="783"/>
      <c r="D40" s="23" t="s">
        <v>101</v>
      </c>
      <c r="E40" s="783"/>
      <c r="F40" s="23" t="s">
        <v>100</v>
      </c>
      <c r="G40" s="817"/>
      <c r="I40" s="5" t="s">
        <v>268</v>
      </c>
      <c r="J40" s="6"/>
      <c r="K40" s="6" t="s">
        <v>281</v>
      </c>
      <c r="L40" s="7" t="s">
        <v>5</v>
      </c>
    </row>
    <row r="41" spans="1:12" x14ac:dyDescent="0.25">
      <c r="A41" s="797"/>
      <c r="B41" s="799"/>
      <c r="C41" s="23" t="s">
        <v>99</v>
      </c>
      <c r="D41" s="23" t="s">
        <v>5</v>
      </c>
      <c r="E41" s="783" t="s">
        <v>89</v>
      </c>
      <c r="F41" s="23" t="s">
        <v>98</v>
      </c>
      <c r="G41" s="817"/>
      <c r="I41" s="5" t="s">
        <v>269</v>
      </c>
      <c r="J41" s="6"/>
      <c r="K41" s="764" t="s">
        <v>283</v>
      </c>
      <c r="L41" s="7" t="s">
        <v>5</v>
      </c>
    </row>
    <row r="42" spans="1:12" ht="15" thickBot="1" x14ac:dyDescent="0.3">
      <c r="A42" s="797"/>
      <c r="B42" s="799"/>
      <c r="C42" s="23" t="s">
        <v>97</v>
      </c>
      <c r="D42" s="23" t="s">
        <v>5</v>
      </c>
      <c r="E42" s="783"/>
      <c r="F42" s="23" t="s">
        <v>96</v>
      </c>
      <c r="G42" s="817"/>
      <c r="I42" s="32" t="s">
        <v>270</v>
      </c>
      <c r="J42" s="33"/>
      <c r="K42" s="803"/>
      <c r="L42" s="34" t="s">
        <v>5</v>
      </c>
    </row>
    <row r="43" spans="1:12" ht="15" thickTop="1" x14ac:dyDescent="0.25">
      <c r="A43" s="797"/>
      <c r="B43" s="799"/>
      <c r="C43" s="35" t="s">
        <v>95</v>
      </c>
      <c r="D43" s="35" t="s">
        <v>5</v>
      </c>
      <c r="E43" s="794"/>
      <c r="F43" s="35" t="s">
        <v>94</v>
      </c>
      <c r="G43" s="817"/>
    </row>
    <row r="44" spans="1:12" x14ac:dyDescent="0.25">
      <c r="A44" s="797"/>
      <c r="B44" s="799"/>
      <c r="C44" s="23" t="s">
        <v>291</v>
      </c>
      <c r="D44" s="23" t="s">
        <v>5</v>
      </c>
      <c r="E44" s="794" t="s">
        <v>8</v>
      </c>
      <c r="F44" s="23" t="s">
        <v>296</v>
      </c>
      <c r="G44" s="817"/>
    </row>
    <row r="45" spans="1:12" x14ac:dyDescent="0.25">
      <c r="A45" s="797"/>
      <c r="B45" s="799"/>
      <c r="C45" s="783" t="s">
        <v>292</v>
      </c>
      <c r="D45" s="23" t="s">
        <v>294</v>
      </c>
      <c r="E45" s="787"/>
      <c r="F45" s="23" t="s">
        <v>298</v>
      </c>
      <c r="G45" s="817"/>
    </row>
    <row r="46" spans="1:12" x14ac:dyDescent="0.25">
      <c r="A46" s="797"/>
      <c r="B46" s="799"/>
      <c r="C46" s="783"/>
      <c r="D46" s="23" t="s">
        <v>295</v>
      </c>
      <c r="E46" s="787"/>
      <c r="F46" s="23" t="s">
        <v>153</v>
      </c>
      <c r="G46" s="817"/>
    </row>
    <row r="47" spans="1:12" ht="15" thickBot="1" x14ac:dyDescent="0.3">
      <c r="A47" s="798"/>
      <c r="B47" s="800"/>
      <c r="C47" s="25" t="s">
        <v>293</v>
      </c>
      <c r="D47" s="25" t="s">
        <v>5</v>
      </c>
      <c r="E47" s="788"/>
      <c r="F47" s="25" t="s">
        <v>297</v>
      </c>
      <c r="G47" s="817"/>
    </row>
    <row r="48" spans="1:12" ht="15.75" thickTop="1" thickBot="1" x14ac:dyDescent="0.3">
      <c r="A48" s="10" t="s">
        <v>93</v>
      </c>
      <c r="B48" s="11" t="s">
        <v>92</v>
      </c>
      <c r="C48" s="26" t="s">
        <v>91</v>
      </c>
      <c r="D48" s="26" t="s">
        <v>90</v>
      </c>
      <c r="E48" s="26" t="s">
        <v>89</v>
      </c>
      <c r="F48" s="36" t="s">
        <v>88</v>
      </c>
      <c r="G48" s="817"/>
    </row>
    <row r="49" spans="1:7" ht="15" thickTop="1" x14ac:dyDescent="0.25">
      <c r="A49" s="777" t="s">
        <v>87</v>
      </c>
      <c r="B49" s="780" t="s">
        <v>86</v>
      </c>
      <c r="C49" s="22" t="s">
        <v>85</v>
      </c>
      <c r="D49" s="15" t="s">
        <v>84</v>
      </c>
      <c r="E49" s="785" t="s">
        <v>83</v>
      </c>
      <c r="F49" s="22" t="s">
        <v>82</v>
      </c>
      <c r="G49" s="817"/>
    </row>
    <row r="50" spans="1:7" ht="15" thickBot="1" x14ac:dyDescent="0.3">
      <c r="A50" s="779"/>
      <c r="B50" s="782"/>
      <c r="C50" s="25" t="s">
        <v>81</v>
      </c>
      <c r="D50" s="9" t="s">
        <v>80</v>
      </c>
      <c r="E50" s="784"/>
      <c r="F50" s="25" t="s">
        <v>79</v>
      </c>
      <c r="G50" s="817"/>
    </row>
    <row r="51" spans="1:7" ht="15" thickTop="1" x14ac:dyDescent="0.25">
      <c r="A51" s="777" t="s">
        <v>78</v>
      </c>
      <c r="B51" s="780" t="s">
        <v>77</v>
      </c>
      <c r="C51" s="786" t="s">
        <v>299</v>
      </c>
      <c r="D51" s="22" t="s">
        <v>76</v>
      </c>
      <c r="E51" s="785" t="s">
        <v>19</v>
      </c>
      <c r="F51" s="22" t="s">
        <v>75</v>
      </c>
      <c r="G51" s="817"/>
    </row>
    <row r="52" spans="1:7" x14ac:dyDescent="0.25">
      <c r="A52" s="778"/>
      <c r="B52" s="781"/>
      <c r="C52" s="787"/>
      <c r="D52" s="23" t="s">
        <v>74</v>
      </c>
      <c r="E52" s="783"/>
      <c r="F52" s="23" t="s">
        <v>73</v>
      </c>
      <c r="G52" s="817"/>
    </row>
    <row r="53" spans="1:7" x14ac:dyDescent="0.25">
      <c r="A53" s="778"/>
      <c r="B53" s="781"/>
      <c r="C53" s="787"/>
      <c r="D53" s="23" t="s">
        <v>72</v>
      </c>
      <c r="E53" s="783" t="s">
        <v>8</v>
      </c>
      <c r="F53" s="23" t="s">
        <v>71</v>
      </c>
      <c r="G53" s="817"/>
    </row>
    <row r="54" spans="1:7" x14ac:dyDescent="0.25">
      <c r="A54" s="778"/>
      <c r="B54" s="781"/>
      <c r="C54" s="796"/>
      <c r="D54" s="23" t="s">
        <v>70</v>
      </c>
      <c r="E54" s="783"/>
      <c r="F54" s="23" t="s">
        <v>69</v>
      </c>
      <c r="G54" s="817"/>
    </row>
    <row r="55" spans="1:7" ht="15" thickBot="1" x14ac:dyDescent="0.3">
      <c r="A55" s="779"/>
      <c r="B55" s="782"/>
      <c r="C55" s="25" t="s">
        <v>68</v>
      </c>
      <c r="D55" s="25" t="s">
        <v>5</v>
      </c>
      <c r="E55" s="25" t="s">
        <v>19</v>
      </c>
      <c r="F55" s="25" t="s">
        <v>67</v>
      </c>
      <c r="G55" s="817"/>
    </row>
    <row r="56" spans="1:7" ht="15.75" thickTop="1" thickBot="1" x14ac:dyDescent="0.3">
      <c r="A56" s="10" t="s">
        <v>66</v>
      </c>
      <c r="B56" s="11" t="s">
        <v>65</v>
      </c>
      <c r="C56" s="26" t="s">
        <v>64</v>
      </c>
      <c r="D56" s="26" t="s">
        <v>5</v>
      </c>
      <c r="E56" s="793" t="s">
        <v>63</v>
      </c>
      <c r="F56" s="793"/>
      <c r="G56" s="817"/>
    </row>
    <row r="57" spans="1:7" ht="15" thickTop="1" x14ac:dyDescent="0.25">
      <c r="A57" s="777" t="s">
        <v>62</v>
      </c>
      <c r="B57" s="780" t="s">
        <v>61</v>
      </c>
      <c r="C57" s="786" t="s">
        <v>300</v>
      </c>
      <c r="D57" s="22" t="s">
        <v>60</v>
      </c>
      <c r="E57" s="22" t="s">
        <v>43</v>
      </c>
      <c r="F57" s="22" t="s">
        <v>59</v>
      </c>
      <c r="G57" s="817"/>
    </row>
    <row r="58" spans="1:7" x14ac:dyDescent="0.25">
      <c r="A58" s="778"/>
      <c r="B58" s="781"/>
      <c r="C58" s="787"/>
      <c r="D58" s="23" t="s">
        <v>58</v>
      </c>
      <c r="E58" s="783" t="s">
        <v>8</v>
      </c>
      <c r="F58" s="783" t="s">
        <v>5</v>
      </c>
      <c r="G58" s="817"/>
    </row>
    <row r="59" spans="1:7" x14ac:dyDescent="0.25">
      <c r="A59" s="778"/>
      <c r="B59" s="781"/>
      <c r="C59" s="787"/>
      <c r="D59" s="23" t="s">
        <v>57</v>
      </c>
      <c r="E59" s="783"/>
      <c r="F59" s="783"/>
      <c r="G59" s="817"/>
    </row>
    <row r="60" spans="1:7" ht="15" thickBot="1" x14ac:dyDescent="0.3">
      <c r="A60" s="779"/>
      <c r="B60" s="782"/>
      <c r="C60" s="788"/>
      <c r="D60" s="25" t="s">
        <v>56</v>
      </c>
      <c r="E60" s="784"/>
      <c r="F60" s="25" t="s">
        <v>55</v>
      </c>
      <c r="G60" s="817"/>
    </row>
    <row r="61" spans="1:7" ht="30" thickTop="1" thickBot="1" x14ac:dyDescent="0.3">
      <c r="A61" s="10" t="s">
        <v>54</v>
      </c>
      <c r="B61" s="11" t="s">
        <v>53</v>
      </c>
      <c r="C61" s="11" t="s">
        <v>52</v>
      </c>
      <c r="D61" s="11" t="s">
        <v>51</v>
      </c>
      <c r="E61" s="11" t="s">
        <v>50</v>
      </c>
      <c r="F61" s="37" t="s">
        <v>49</v>
      </c>
      <c r="G61" s="817"/>
    </row>
    <row r="62" spans="1:7" ht="15" thickTop="1" x14ac:dyDescent="0.25">
      <c r="A62" s="824" t="s">
        <v>48</v>
      </c>
      <c r="B62" s="801" t="s">
        <v>47</v>
      </c>
      <c r="C62" s="38" t="s">
        <v>1</v>
      </c>
      <c r="D62" s="801" t="s">
        <v>35</v>
      </c>
      <c r="E62" s="801"/>
      <c r="F62" s="801"/>
      <c r="G62" s="817"/>
    </row>
    <row r="63" spans="1:7" ht="15" thickBot="1" x14ac:dyDescent="0.3">
      <c r="A63" s="798"/>
      <c r="B63" s="800"/>
      <c r="C63" s="39" t="s">
        <v>40</v>
      </c>
      <c r="D63" s="800"/>
      <c r="E63" s="800"/>
      <c r="F63" s="800"/>
      <c r="G63" s="817"/>
    </row>
    <row r="64" spans="1:7" ht="15" thickTop="1" x14ac:dyDescent="0.25">
      <c r="A64" s="777" t="s">
        <v>46</v>
      </c>
      <c r="B64" s="780" t="s">
        <v>45</v>
      </c>
      <c r="C64" s="801" t="s">
        <v>301</v>
      </c>
      <c r="D64" s="15" t="s">
        <v>44</v>
      </c>
      <c r="E64" s="15" t="s">
        <v>8</v>
      </c>
      <c r="F64" s="15" t="s">
        <v>2168</v>
      </c>
      <c r="G64" s="817"/>
    </row>
    <row r="65" spans="1:7" ht="15" customHeight="1" x14ac:dyDescent="0.25">
      <c r="A65" s="778"/>
      <c r="B65" s="781"/>
      <c r="C65" s="799"/>
      <c r="D65" s="781" t="s">
        <v>42</v>
      </c>
      <c r="E65" s="781" t="s">
        <v>8</v>
      </c>
      <c r="F65" s="781" t="s">
        <v>41</v>
      </c>
      <c r="G65" s="817"/>
    </row>
    <row r="66" spans="1:7" ht="15" customHeight="1" x14ac:dyDescent="0.25">
      <c r="A66" s="778"/>
      <c r="B66" s="781"/>
      <c r="C66" s="825"/>
      <c r="D66" s="781"/>
      <c r="E66" s="781"/>
      <c r="F66" s="781"/>
      <c r="G66" s="817"/>
    </row>
    <row r="67" spans="1:7" ht="15" thickBot="1" x14ac:dyDescent="0.3">
      <c r="A67" s="779"/>
      <c r="B67" s="782"/>
      <c r="C67" s="40" t="s">
        <v>302</v>
      </c>
      <c r="D67" s="9" t="s">
        <v>5</v>
      </c>
      <c r="E67" s="782"/>
      <c r="F67" s="9" t="s">
        <v>39</v>
      </c>
      <c r="G67" s="817"/>
    </row>
    <row r="68" spans="1:7" ht="15.75" thickTop="1" thickBot="1" x14ac:dyDescent="0.3">
      <c r="A68" s="41" t="s">
        <v>38</v>
      </c>
      <c r="B68" s="38" t="s">
        <v>37</v>
      </c>
      <c r="C68" s="38" t="s">
        <v>36</v>
      </c>
      <c r="D68" s="801" t="s">
        <v>35</v>
      </c>
      <c r="E68" s="801"/>
      <c r="F68" s="801"/>
      <c r="G68" s="817"/>
    </row>
    <row r="69" spans="1:7" ht="15.75" thickTop="1" thickBot="1" x14ac:dyDescent="0.3">
      <c r="A69" s="42" t="s">
        <v>34</v>
      </c>
      <c r="B69" s="43" t="s">
        <v>33</v>
      </c>
      <c r="C69" s="43" t="s">
        <v>32</v>
      </c>
      <c r="D69" s="800"/>
      <c r="E69" s="800"/>
      <c r="F69" s="800"/>
      <c r="G69" s="817"/>
    </row>
    <row r="70" spans="1:7" ht="15" thickTop="1" x14ac:dyDescent="0.25">
      <c r="A70" s="777" t="s">
        <v>31</v>
      </c>
      <c r="B70" s="780" t="s">
        <v>30</v>
      </c>
      <c r="C70" s="785" t="s">
        <v>29</v>
      </c>
      <c r="D70" s="22" t="s">
        <v>28</v>
      </c>
      <c r="E70" s="22" t="s">
        <v>8</v>
      </c>
      <c r="F70" s="785" t="s">
        <v>27</v>
      </c>
      <c r="G70" s="817"/>
    </row>
    <row r="71" spans="1:7" x14ac:dyDescent="0.25">
      <c r="A71" s="778"/>
      <c r="B71" s="781"/>
      <c r="C71" s="783"/>
      <c r="D71" s="23" t="s">
        <v>26</v>
      </c>
      <c r="E71" s="23" t="s">
        <v>25</v>
      </c>
      <c r="F71" s="783"/>
      <c r="G71" s="817"/>
    </row>
    <row r="72" spans="1:7" x14ac:dyDescent="0.25">
      <c r="A72" s="778"/>
      <c r="B72" s="781"/>
      <c r="C72" s="23" t="s">
        <v>24</v>
      </c>
      <c r="D72" s="23" t="s">
        <v>5</v>
      </c>
      <c r="E72" s="783" t="s">
        <v>8</v>
      </c>
      <c r="F72" s="23" t="s">
        <v>23</v>
      </c>
      <c r="G72" s="817"/>
    </row>
    <row r="73" spans="1:7" x14ac:dyDescent="0.25">
      <c r="A73" s="778"/>
      <c r="B73" s="781"/>
      <c r="C73" s="23" t="s">
        <v>22</v>
      </c>
      <c r="D73" s="23" t="s">
        <v>5</v>
      </c>
      <c r="E73" s="783"/>
      <c r="F73" s="23" t="s">
        <v>303</v>
      </c>
      <c r="G73" s="817"/>
    </row>
    <row r="74" spans="1:7" ht="15" thickBot="1" x14ac:dyDescent="0.3">
      <c r="A74" s="779"/>
      <c r="B74" s="9" t="s">
        <v>21</v>
      </c>
      <c r="C74" s="9" t="s">
        <v>20</v>
      </c>
      <c r="D74" s="9" t="s">
        <v>5</v>
      </c>
      <c r="E74" s="25" t="s">
        <v>19</v>
      </c>
      <c r="F74" s="9" t="s">
        <v>18</v>
      </c>
      <c r="G74" s="817"/>
    </row>
    <row r="75" spans="1:7" ht="15" thickTop="1" x14ac:dyDescent="0.25">
      <c r="A75" s="777" t="s">
        <v>17</v>
      </c>
      <c r="B75" s="780" t="s">
        <v>16</v>
      </c>
      <c r="C75" s="22" t="s">
        <v>15</v>
      </c>
      <c r="D75" s="15" t="s">
        <v>5</v>
      </c>
      <c r="E75" s="785" t="s">
        <v>8</v>
      </c>
      <c r="F75" s="22" t="s">
        <v>14</v>
      </c>
      <c r="G75" s="817"/>
    </row>
    <row r="76" spans="1:7" ht="15" thickBot="1" x14ac:dyDescent="0.3">
      <c r="A76" s="779"/>
      <c r="B76" s="782"/>
      <c r="C76" s="25" t="s">
        <v>13</v>
      </c>
      <c r="D76" s="9" t="s">
        <v>5</v>
      </c>
      <c r="E76" s="784"/>
      <c r="F76" s="25" t="s">
        <v>12</v>
      </c>
      <c r="G76" s="817"/>
    </row>
    <row r="77" spans="1:7" ht="15" thickTop="1" x14ac:dyDescent="0.25">
      <c r="A77" s="777" t="s">
        <v>11</v>
      </c>
      <c r="B77" s="780" t="s">
        <v>10</v>
      </c>
      <c r="C77" s="22" t="s">
        <v>9</v>
      </c>
      <c r="D77" s="15" t="s">
        <v>5</v>
      </c>
      <c r="E77" s="785" t="s">
        <v>8</v>
      </c>
      <c r="F77" s="22" t="s">
        <v>7</v>
      </c>
      <c r="G77" s="817"/>
    </row>
    <row r="78" spans="1:7" ht="15" thickBot="1" x14ac:dyDescent="0.3">
      <c r="A78" s="779"/>
      <c r="B78" s="782"/>
      <c r="C78" s="25" t="s">
        <v>6</v>
      </c>
      <c r="D78" s="9" t="s">
        <v>5</v>
      </c>
      <c r="E78" s="784"/>
      <c r="F78" s="25" t="s">
        <v>4</v>
      </c>
      <c r="G78" s="817"/>
    </row>
    <row r="79" spans="1:7" ht="15.75" thickTop="1" thickBot="1" x14ac:dyDescent="0.3">
      <c r="A79" s="44" t="s">
        <v>3</v>
      </c>
      <c r="B79" s="45" t="s">
        <v>2</v>
      </c>
      <c r="C79" s="45" t="s">
        <v>1</v>
      </c>
      <c r="D79" s="819" t="s">
        <v>0</v>
      </c>
      <c r="E79" s="819"/>
      <c r="F79" s="819"/>
      <c r="G79" s="818"/>
    </row>
    <row r="80" spans="1:7" ht="15" thickTop="1" x14ac:dyDescent="0.25"/>
  </sheetData>
  <mergeCells count="123">
    <mergeCell ref="E13:F13"/>
    <mergeCell ref="E14:E16"/>
    <mergeCell ref="F14:F15"/>
    <mergeCell ref="E17:E19"/>
    <mergeCell ref="F18:F19"/>
    <mergeCell ref="E22:E23"/>
    <mergeCell ref="A22:A23"/>
    <mergeCell ref="B22:B23"/>
    <mergeCell ref="C22:C23"/>
    <mergeCell ref="G4:G5"/>
    <mergeCell ref="A6:G6"/>
    <mergeCell ref="G7:G12"/>
    <mergeCell ref="C4:C5"/>
    <mergeCell ref="D4:D5"/>
    <mergeCell ref="F4:F5"/>
    <mergeCell ref="A7:A8"/>
    <mergeCell ref="C7:C8"/>
    <mergeCell ref="A4:A5"/>
    <mergeCell ref="B4:B5"/>
    <mergeCell ref="B7:B8"/>
    <mergeCell ref="E4:E5"/>
    <mergeCell ref="F7:F12"/>
    <mergeCell ref="A10:A11"/>
    <mergeCell ref="B10:B11"/>
    <mergeCell ref="C10:C11"/>
    <mergeCell ref="E10:E11"/>
    <mergeCell ref="D10:D11"/>
    <mergeCell ref="A70:A74"/>
    <mergeCell ref="B70:B73"/>
    <mergeCell ref="C70:C71"/>
    <mergeCell ref="E72:E73"/>
    <mergeCell ref="A62:A63"/>
    <mergeCell ref="B62:B63"/>
    <mergeCell ref="D62:F63"/>
    <mergeCell ref="A64:A67"/>
    <mergeCell ref="B64:B67"/>
    <mergeCell ref="D65:D66"/>
    <mergeCell ref="E65:E67"/>
    <mergeCell ref="F70:F71"/>
    <mergeCell ref="F65:F66"/>
    <mergeCell ref="C64:C66"/>
    <mergeCell ref="K41:K42"/>
    <mergeCell ref="G13:G21"/>
    <mergeCell ref="D14:D15"/>
    <mergeCell ref="D18:D19"/>
    <mergeCell ref="G22:G25"/>
    <mergeCell ref="A36:G36"/>
    <mergeCell ref="A34:A35"/>
    <mergeCell ref="B34:B35"/>
    <mergeCell ref="D68:F69"/>
    <mergeCell ref="C34:C35"/>
    <mergeCell ref="D34:D35"/>
    <mergeCell ref="E34:E35"/>
    <mergeCell ref="G37:G79"/>
    <mergeCell ref="D79:F79"/>
    <mergeCell ref="A75:A76"/>
    <mergeCell ref="B75:B76"/>
    <mergeCell ref="E75:E76"/>
    <mergeCell ref="A77:A78"/>
    <mergeCell ref="B77:B78"/>
    <mergeCell ref="E77:E78"/>
    <mergeCell ref="G26:G27"/>
    <mergeCell ref="E26:E27"/>
    <mergeCell ref="F26:F32"/>
    <mergeCell ref="G30:G33"/>
    <mergeCell ref="F34:F35"/>
    <mergeCell ref="G34:G35"/>
    <mergeCell ref="B29:B30"/>
    <mergeCell ref="E56:F56"/>
    <mergeCell ref="C39:C40"/>
    <mergeCell ref="E39:E40"/>
    <mergeCell ref="E41:E43"/>
    <mergeCell ref="A14:A19"/>
    <mergeCell ref="B14:B19"/>
    <mergeCell ref="C14:C19"/>
    <mergeCell ref="C29:C30"/>
    <mergeCell ref="E33:F33"/>
    <mergeCell ref="C26:C28"/>
    <mergeCell ref="C45:C46"/>
    <mergeCell ref="A37:A47"/>
    <mergeCell ref="B37:B47"/>
    <mergeCell ref="E44:E47"/>
    <mergeCell ref="C51:C54"/>
    <mergeCell ref="A26:A30"/>
    <mergeCell ref="B26:B28"/>
    <mergeCell ref="E24:F25"/>
    <mergeCell ref="E21:F21"/>
    <mergeCell ref="A57:A60"/>
    <mergeCell ref="B57:B60"/>
    <mergeCell ref="E58:E60"/>
    <mergeCell ref="F58:F59"/>
    <mergeCell ref="A51:A55"/>
    <mergeCell ref="B51:B55"/>
    <mergeCell ref="E51:E52"/>
    <mergeCell ref="E53:E54"/>
    <mergeCell ref="A49:A50"/>
    <mergeCell ref="B49:B50"/>
    <mergeCell ref="E49:E50"/>
    <mergeCell ref="C57:C60"/>
    <mergeCell ref="A1:L1"/>
    <mergeCell ref="A2:L2"/>
    <mergeCell ref="I35:I36"/>
    <mergeCell ref="I37:I38"/>
    <mergeCell ref="K35:K36"/>
    <mergeCell ref="K37:K38"/>
    <mergeCell ref="L35:L36"/>
    <mergeCell ref="L37:L38"/>
    <mergeCell ref="K31:K33"/>
    <mergeCell ref="I23:L23"/>
    <mergeCell ref="J7:J22"/>
    <mergeCell ref="L14:L15"/>
    <mergeCell ref="I18:I20"/>
    <mergeCell ref="K18:K20"/>
    <mergeCell ref="L18:L20"/>
    <mergeCell ref="I14:I15"/>
    <mergeCell ref="I8:I9"/>
    <mergeCell ref="K8:K9"/>
    <mergeCell ref="K14:K15"/>
    <mergeCell ref="I4:I5"/>
    <mergeCell ref="J4:J5"/>
    <mergeCell ref="K4:K5"/>
    <mergeCell ref="L4:L5"/>
    <mergeCell ref="I6:L6"/>
  </mergeCells>
  <printOptions horizontalCentered="1"/>
  <pageMargins left="0.23622047244094491" right="0.23622047244094491" top="0.94488188976377963" bottom="0.74803149606299213" header="0.31496062992125984" footer="0.31496062992125984"/>
  <pageSetup paperSize="9" scale="85" fitToHeight="0" orientation="portrait" r:id="rId1"/>
  <headerFooter>
    <oddHeader>&amp;C&amp;"+,Bold"&amp;14&amp;K002060Mémo CCR Marseille Sud&amp;R&amp;"+,Italic"&amp;12&amp;K002060Cycle 1810</oddHeader>
    <oddFooter>&amp;L&amp;"+,Italic"&amp;12&amp;K002060© IVAO France -  FIR de Marseille&amp;C&amp;G&amp;R&amp;"+,Italic"&amp;12&amp;K002060Sept. 2018</oddFooter>
  </headerFooter>
  <rowBreaks count="1" manualBreakCount="1">
    <brk id="33"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4" tint="0.59999389629810485"/>
  </sheetPr>
  <dimension ref="A2:Z120"/>
  <sheetViews>
    <sheetView zoomScale="90" zoomScaleNormal="90" workbookViewId="0">
      <selection activeCell="B22" sqref="B22:C28"/>
    </sheetView>
  </sheetViews>
  <sheetFormatPr baseColWidth="10" defaultRowHeight="18.75" customHeight="1" x14ac:dyDescent="0.25"/>
  <cols>
    <col min="1" max="8" width="14.28515625" style="46" customWidth="1"/>
    <col min="9" max="9" width="3.5703125" style="46" customWidth="1"/>
    <col min="10" max="17" width="14.28515625" style="46" customWidth="1"/>
    <col min="18" max="18" width="3.5703125" style="46" customWidth="1"/>
    <col min="19" max="27" width="14.28515625" style="46" customWidth="1"/>
    <col min="28" max="16384" width="11.42578125" style="46"/>
  </cols>
  <sheetData>
    <row r="2" spans="1:26" ht="18.75" customHeight="1" x14ac:dyDescent="0.25">
      <c r="A2" s="957" t="s">
        <v>462</v>
      </c>
      <c r="B2" s="957"/>
      <c r="C2" s="957"/>
      <c r="D2" s="957"/>
      <c r="E2" s="957"/>
      <c r="F2" s="957"/>
      <c r="G2" s="957"/>
      <c r="H2" s="957"/>
      <c r="I2" s="957"/>
      <c r="J2" s="957"/>
      <c r="K2" s="957"/>
      <c r="L2" s="957"/>
      <c r="M2" s="957"/>
      <c r="N2" s="957"/>
      <c r="O2" s="957"/>
      <c r="P2" s="957"/>
      <c r="Q2" s="957"/>
      <c r="R2" s="957"/>
      <c r="S2" s="957"/>
      <c r="T2" s="957"/>
      <c r="U2" s="957"/>
      <c r="V2" s="957"/>
      <c r="W2" s="957"/>
      <c r="X2" s="957"/>
      <c r="Y2" s="957"/>
      <c r="Z2" s="957"/>
    </row>
    <row r="3" spans="1:26" ht="18.75" customHeight="1" x14ac:dyDescent="0.25">
      <c r="A3" s="957"/>
      <c r="B3" s="957"/>
      <c r="C3" s="957"/>
      <c r="D3" s="957"/>
      <c r="E3" s="957"/>
      <c r="F3" s="957"/>
      <c r="G3" s="957"/>
      <c r="H3" s="957"/>
      <c r="I3" s="957"/>
      <c r="J3" s="957"/>
      <c r="K3" s="957"/>
      <c r="L3" s="957"/>
      <c r="M3" s="957"/>
      <c r="N3" s="957"/>
      <c r="O3" s="957"/>
      <c r="P3" s="957"/>
      <c r="Q3" s="957"/>
      <c r="R3" s="957"/>
      <c r="S3" s="957"/>
      <c r="T3" s="957"/>
      <c r="U3" s="957"/>
      <c r="V3" s="957"/>
      <c r="W3" s="957"/>
      <c r="X3" s="957"/>
      <c r="Y3" s="957"/>
      <c r="Z3" s="957"/>
    </row>
    <row r="4" spans="1:26" ht="18.75" customHeight="1" x14ac:dyDescent="0.25">
      <c r="A4" s="957"/>
      <c r="B4" s="957"/>
      <c r="C4" s="957"/>
      <c r="D4" s="957"/>
      <c r="E4" s="957"/>
      <c r="F4" s="957"/>
      <c r="G4" s="957"/>
      <c r="H4" s="957"/>
      <c r="I4" s="957"/>
      <c r="J4" s="957"/>
      <c r="K4" s="957"/>
      <c r="L4" s="957"/>
      <c r="M4" s="957"/>
      <c r="N4" s="957"/>
      <c r="O4" s="957"/>
      <c r="P4" s="957"/>
      <c r="Q4" s="957"/>
      <c r="R4" s="957"/>
      <c r="S4" s="957"/>
      <c r="T4" s="957"/>
      <c r="U4" s="957"/>
      <c r="V4" s="957"/>
      <c r="W4" s="957"/>
      <c r="X4" s="957"/>
      <c r="Y4" s="957"/>
      <c r="Z4" s="957"/>
    </row>
    <row r="5" spans="1:26" ht="18.75" customHeight="1" thickBot="1" x14ac:dyDescent="0.3"/>
    <row r="6" spans="1:26" ht="18.75" customHeight="1" thickTop="1" x14ac:dyDescent="0.25">
      <c r="A6" s="874" t="s">
        <v>1098</v>
      </c>
      <c r="B6" s="875"/>
      <c r="C6" s="875"/>
      <c r="D6" s="875"/>
      <c r="E6" s="875"/>
      <c r="F6" s="875"/>
      <c r="G6" s="875"/>
      <c r="H6" s="876"/>
      <c r="J6" s="874" t="s">
        <v>1099</v>
      </c>
      <c r="K6" s="875"/>
      <c r="L6" s="875"/>
      <c r="M6" s="875"/>
      <c r="N6" s="875"/>
      <c r="O6" s="875"/>
      <c r="P6" s="875"/>
      <c r="Q6" s="876"/>
      <c r="S6" s="874" t="s">
        <v>454</v>
      </c>
      <c r="T6" s="875"/>
      <c r="U6" s="875"/>
      <c r="V6" s="875"/>
      <c r="W6" s="875"/>
      <c r="X6" s="875"/>
      <c r="Y6" s="875"/>
      <c r="Z6" s="876"/>
    </row>
    <row r="7" spans="1:26" ht="18.75" customHeight="1" thickBot="1" x14ac:dyDescent="0.3">
      <c r="A7" s="877"/>
      <c r="B7" s="878"/>
      <c r="C7" s="878"/>
      <c r="D7" s="878"/>
      <c r="E7" s="878"/>
      <c r="F7" s="878"/>
      <c r="G7" s="878"/>
      <c r="H7" s="879"/>
      <c r="J7" s="877"/>
      <c r="K7" s="878"/>
      <c r="L7" s="878"/>
      <c r="M7" s="878"/>
      <c r="N7" s="878"/>
      <c r="O7" s="878"/>
      <c r="P7" s="878"/>
      <c r="Q7" s="879"/>
      <c r="S7" s="877"/>
      <c r="T7" s="878"/>
      <c r="U7" s="878"/>
      <c r="V7" s="878"/>
      <c r="W7" s="878"/>
      <c r="X7" s="878"/>
      <c r="Y7" s="878"/>
      <c r="Z7" s="879"/>
    </row>
    <row r="8" spans="1:26" ht="18.75" customHeight="1" thickTop="1" thickBot="1" x14ac:dyDescent="0.3">
      <c r="A8" s="55" t="s">
        <v>311</v>
      </c>
      <c r="B8" s="966" t="s">
        <v>230</v>
      </c>
      <c r="C8" s="966"/>
      <c r="D8" s="966" t="s">
        <v>312</v>
      </c>
      <c r="E8" s="966"/>
      <c r="F8" s="966" t="s">
        <v>232</v>
      </c>
      <c r="G8" s="966"/>
      <c r="H8" s="966"/>
      <c r="J8" s="47" t="s">
        <v>311</v>
      </c>
      <c r="K8" s="880" t="s">
        <v>230</v>
      </c>
      <c r="L8" s="880"/>
      <c r="M8" s="880" t="s">
        <v>312</v>
      </c>
      <c r="N8" s="880"/>
      <c r="O8" s="880" t="s">
        <v>232</v>
      </c>
      <c r="P8" s="880"/>
      <c r="Q8" s="880"/>
      <c r="S8" s="47" t="s">
        <v>311</v>
      </c>
      <c r="T8" s="880" t="s">
        <v>230</v>
      </c>
      <c r="U8" s="880"/>
      <c r="V8" s="880" t="s">
        <v>312</v>
      </c>
      <c r="W8" s="880"/>
      <c r="X8" s="880" t="s">
        <v>232</v>
      </c>
      <c r="Y8" s="880"/>
      <c r="Z8" s="880"/>
    </row>
    <row r="9" spans="1:26" ht="18.75" customHeight="1" thickBot="1" x14ac:dyDescent="0.3">
      <c r="A9" s="869" t="s">
        <v>313</v>
      </c>
      <c r="B9" s="870"/>
      <c r="C9" s="870"/>
      <c r="D9" s="870"/>
      <c r="E9" s="870"/>
      <c r="F9" s="870"/>
      <c r="G9" s="871"/>
      <c r="H9" s="872"/>
      <c r="J9" s="869" t="s">
        <v>375</v>
      </c>
      <c r="K9" s="870"/>
      <c r="L9" s="870"/>
      <c r="M9" s="870"/>
      <c r="N9" s="870"/>
      <c r="O9" s="870"/>
      <c r="P9" s="871"/>
      <c r="Q9" s="872"/>
      <c r="S9" s="869" t="s">
        <v>452</v>
      </c>
      <c r="T9" s="870"/>
      <c r="U9" s="870"/>
      <c r="V9" s="870"/>
      <c r="W9" s="870"/>
      <c r="X9" s="870"/>
      <c r="Y9" s="871"/>
      <c r="Z9" s="872"/>
    </row>
    <row r="10" spans="1:26" ht="18.75" customHeight="1" thickTop="1" x14ac:dyDescent="0.25">
      <c r="A10" s="958" t="s">
        <v>330</v>
      </c>
      <c r="B10" s="959" t="s">
        <v>356</v>
      </c>
      <c r="C10" s="959"/>
      <c r="D10" s="959" t="s">
        <v>303</v>
      </c>
      <c r="E10" s="959"/>
      <c r="F10" s="960" t="s">
        <v>5</v>
      </c>
      <c r="G10" s="961"/>
      <c r="H10" s="962"/>
      <c r="J10" s="53" t="s">
        <v>233</v>
      </c>
      <c r="K10" s="931" t="s">
        <v>247</v>
      </c>
      <c r="L10" s="932"/>
      <c r="M10" s="942" t="s">
        <v>189</v>
      </c>
      <c r="N10" s="943"/>
      <c r="O10" s="863" t="s">
        <v>5</v>
      </c>
      <c r="P10" s="864"/>
      <c r="Q10" s="865"/>
      <c r="S10" s="845" t="s">
        <v>234</v>
      </c>
      <c r="T10" s="851" t="s">
        <v>450</v>
      </c>
      <c r="U10" s="853"/>
      <c r="V10" s="851" t="s">
        <v>451</v>
      </c>
      <c r="W10" s="853"/>
      <c r="X10" s="863" t="s">
        <v>448</v>
      </c>
      <c r="Y10" s="864"/>
      <c r="Z10" s="865"/>
    </row>
    <row r="11" spans="1:26" ht="18.75" customHeight="1" thickBot="1" x14ac:dyDescent="0.3">
      <c r="A11" s="953"/>
      <c r="B11" s="949"/>
      <c r="C11" s="949"/>
      <c r="D11" s="949"/>
      <c r="E11" s="949"/>
      <c r="F11" s="949"/>
      <c r="G11" s="938"/>
      <c r="H11" s="950"/>
      <c r="J11" s="51" t="s">
        <v>376</v>
      </c>
      <c r="K11" s="933"/>
      <c r="L11" s="934"/>
      <c r="M11" s="938" t="s">
        <v>342</v>
      </c>
      <c r="N11" s="940"/>
      <c r="O11" s="894"/>
      <c r="P11" s="895"/>
      <c r="Q11" s="896"/>
      <c r="S11" s="847"/>
      <c r="T11" s="857"/>
      <c r="U11" s="859"/>
      <c r="V11" s="857"/>
      <c r="W11" s="859"/>
      <c r="X11" s="866"/>
      <c r="Y11" s="867"/>
      <c r="Z11" s="868"/>
    </row>
    <row r="12" spans="1:26" ht="18.75" customHeight="1" thickTop="1" thickBot="1" x14ac:dyDescent="0.3">
      <c r="A12" s="953" t="s">
        <v>331</v>
      </c>
      <c r="B12" s="949"/>
      <c r="C12" s="949"/>
      <c r="D12" s="949" t="s">
        <v>338</v>
      </c>
      <c r="E12" s="949"/>
      <c r="F12" s="949"/>
      <c r="G12" s="938"/>
      <c r="H12" s="950"/>
      <c r="J12" s="51" t="s">
        <v>377</v>
      </c>
      <c r="K12" s="933"/>
      <c r="L12" s="934"/>
      <c r="M12" s="938" t="s">
        <v>381</v>
      </c>
      <c r="N12" s="940"/>
      <c r="O12" s="894"/>
      <c r="P12" s="895"/>
      <c r="Q12" s="896"/>
      <c r="S12" s="869" t="s">
        <v>453</v>
      </c>
      <c r="T12" s="870"/>
      <c r="U12" s="870"/>
      <c r="V12" s="870"/>
      <c r="W12" s="870"/>
      <c r="X12" s="870"/>
      <c r="Y12" s="871"/>
      <c r="Z12" s="872"/>
    </row>
    <row r="13" spans="1:26" ht="18.75" customHeight="1" thickTop="1" x14ac:dyDescent="0.25">
      <c r="A13" s="953"/>
      <c r="B13" s="949"/>
      <c r="C13" s="949"/>
      <c r="D13" s="949"/>
      <c r="E13" s="949"/>
      <c r="F13" s="949"/>
      <c r="G13" s="938"/>
      <c r="H13" s="950"/>
      <c r="J13" s="51" t="s">
        <v>378</v>
      </c>
      <c r="K13" s="933"/>
      <c r="L13" s="934"/>
      <c r="M13" s="938" t="s">
        <v>343</v>
      </c>
      <c r="N13" s="940"/>
      <c r="O13" s="894"/>
      <c r="P13" s="895"/>
      <c r="Q13" s="896"/>
      <c r="S13" s="845" t="s">
        <v>234</v>
      </c>
      <c r="T13" s="851" t="s">
        <v>450</v>
      </c>
      <c r="U13" s="853"/>
      <c r="V13" s="851" t="s">
        <v>393</v>
      </c>
      <c r="W13" s="853"/>
      <c r="X13" s="863" t="s">
        <v>449</v>
      </c>
      <c r="Y13" s="864"/>
      <c r="Z13" s="865"/>
    </row>
    <row r="14" spans="1:26" ht="18.75" customHeight="1" thickBot="1" x14ac:dyDescent="0.3">
      <c r="A14" s="953" t="s">
        <v>332</v>
      </c>
      <c r="B14" s="949"/>
      <c r="C14" s="949"/>
      <c r="D14" s="949" t="s">
        <v>339</v>
      </c>
      <c r="E14" s="949"/>
      <c r="F14" s="949"/>
      <c r="G14" s="938"/>
      <c r="H14" s="950"/>
      <c r="J14" s="51" t="s">
        <v>237</v>
      </c>
      <c r="K14" s="933"/>
      <c r="L14" s="934"/>
      <c r="M14" s="938" t="s">
        <v>342</v>
      </c>
      <c r="N14" s="940"/>
      <c r="O14" s="894"/>
      <c r="P14" s="895"/>
      <c r="Q14" s="896"/>
      <c r="S14" s="847"/>
      <c r="T14" s="857"/>
      <c r="U14" s="859"/>
      <c r="V14" s="857"/>
      <c r="W14" s="859"/>
      <c r="X14" s="866"/>
      <c r="Y14" s="867"/>
      <c r="Z14" s="868"/>
    </row>
    <row r="15" spans="1:26" ht="18.75" customHeight="1" thickTop="1" thickBot="1" x14ac:dyDescent="0.3">
      <c r="A15" s="953"/>
      <c r="B15" s="949"/>
      <c r="C15" s="949"/>
      <c r="D15" s="949"/>
      <c r="E15" s="949"/>
      <c r="F15" s="949"/>
      <c r="G15" s="938"/>
      <c r="H15" s="950"/>
      <c r="J15" s="52" t="s">
        <v>379</v>
      </c>
      <c r="K15" s="935"/>
      <c r="L15" s="936"/>
      <c r="M15" s="913" t="s">
        <v>382</v>
      </c>
      <c r="N15" s="914"/>
      <c r="O15" s="866"/>
      <c r="P15" s="867"/>
      <c r="Q15" s="868"/>
    </row>
    <row r="16" spans="1:26" ht="18.75" customHeight="1" thickTop="1" thickBot="1" x14ac:dyDescent="0.3">
      <c r="A16" s="51" t="s">
        <v>320</v>
      </c>
      <c r="B16" s="949"/>
      <c r="C16" s="949"/>
      <c r="D16" s="949" t="s">
        <v>340</v>
      </c>
      <c r="E16" s="949"/>
      <c r="F16" s="949"/>
      <c r="G16" s="938"/>
      <c r="H16" s="950"/>
      <c r="J16" s="963" t="s">
        <v>1106</v>
      </c>
      <c r="K16" s="931" t="s">
        <v>247</v>
      </c>
      <c r="L16" s="932"/>
      <c r="M16" s="917" t="s">
        <v>1100</v>
      </c>
      <c r="N16" s="918"/>
      <c r="O16" s="919" t="s">
        <v>1102</v>
      </c>
      <c r="P16" s="920"/>
      <c r="Q16" s="921"/>
      <c r="S16" s="48" t="s">
        <v>335</v>
      </c>
      <c r="T16" s="48" t="s">
        <v>336</v>
      </c>
      <c r="U16" s="873" t="s">
        <v>337</v>
      </c>
      <c r="V16" s="873"/>
      <c r="W16" s="873"/>
      <c r="X16" s="873" t="s">
        <v>157</v>
      </c>
      <c r="Y16" s="873"/>
      <c r="Z16" s="873"/>
    </row>
    <row r="17" spans="1:26" ht="18.75" customHeight="1" thickTop="1" thickBot="1" x14ac:dyDescent="0.3">
      <c r="A17" s="953" t="s">
        <v>333</v>
      </c>
      <c r="B17" s="949"/>
      <c r="C17" s="949"/>
      <c r="D17" s="949" t="s">
        <v>341</v>
      </c>
      <c r="E17" s="949"/>
      <c r="F17" s="949"/>
      <c r="G17" s="938"/>
      <c r="H17" s="950"/>
      <c r="J17" s="964"/>
      <c r="K17" s="933"/>
      <c r="L17" s="934"/>
      <c r="M17" s="915" t="s">
        <v>386</v>
      </c>
      <c r="N17" s="916"/>
      <c r="O17" s="922" t="s">
        <v>1104</v>
      </c>
      <c r="P17" s="923"/>
      <c r="Q17" s="924"/>
      <c r="S17" s="842" t="s">
        <v>407</v>
      </c>
      <c r="T17" s="843"/>
      <c r="U17" s="843"/>
      <c r="V17" s="843"/>
      <c r="W17" s="843"/>
      <c r="X17" s="843"/>
      <c r="Y17" s="843"/>
      <c r="Z17" s="844"/>
    </row>
    <row r="18" spans="1:26" ht="18.75" customHeight="1" thickTop="1" x14ac:dyDescent="0.25">
      <c r="A18" s="953"/>
      <c r="B18" s="949"/>
      <c r="C18" s="949"/>
      <c r="D18" s="949"/>
      <c r="E18" s="949"/>
      <c r="F18" s="949"/>
      <c r="G18" s="938"/>
      <c r="H18" s="950"/>
      <c r="J18" s="965" t="s">
        <v>1096</v>
      </c>
      <c r="K18" s="933"/>
      <c r="L18" s="934"/>
      <c r="M18" s="915" t="s">
        <v>387</v>
      </c>
      <c r="N18" s="916"/>
      <c r="O18" s="922" t="s">
        <v>1103</v>
      </c>
      <c r="P18" s="923"/>
      <c r="Q18" s="924"/>
      <c r="S18" s="845" t="s">
        <v>364</v>
      </c>
      <c r="T18" s="848" t="s">
        <v>456</v>
      </c>
      <c r="U18" s="851" t="s">
        <v>457</v>
      </c>
      <c r="V18" s="852"/>
      <c r="W18" s="853"/>
      <c r="X18" s="863" t="s">
        <v>458</v>
      </c>
      <c r="Y18" s="864"/>
      <c r="Z18" s="865"/>
    </row>
    <row r="19" spans="1:26" ht="18.75" customHeight="1" thickBot="1" x14ac:dyDescent="0.3">
      <c r="A19" s="51" t="s">
        <v>323</v>
      </c>
      <c r="B19" s="949"/>
      <c r="C19" s="949"/>
      <c r="D19" s="949" t="s">
        <v>342</v>
      </c>
      <c r="E19" s="949"/>
      <c r="F19" s="949"/>
      <c r="G19" s="938"/>
      <c r="H19" s="950"/>
      <c r="J19" s="964"/>
      <c r="K19" s="933"/>
      <c r="L19" s="934"/>
      <c r="M19" s="915" t="s">
        <v>1101</v>
      </c>
      <c r="N19" s="916"/>
      <c r="O19" s="925" t="s">
        <v>1108</v>
      </c>
      <c r="P19" s="926"/>
      <c r="Q19" s="927"/>
      <c r="S19" s="847"/>
      <c r="T19" s="850"/>
      <c r="U19" s="857"/>
      <c r="V19" s="858"/>
      <c r="W19" s="859"/>
      <c r="X19" s="866"/>
      <c r="Y19" s="867"/>
      <c r="Z19" s="868"/>
    </row>
    <row r="20" spans="1:26" ht="18.75" customHeight="1" thickTop="1" thickBot="1" x14ac:dyDescent="0.3">
      <c r="A20" s="953" t="s">
        <v>334</v>
      </c>
      <c r="B20" s="949"/>
      <c r="C20" s="949"/>
      <c r="D20" s="949" t="s">
        <v>343</v>
      </c>
      <c r="E20" s="949"/>
      <c r="F20" s="949"/>
      <c r="G20" s="938"/>
      <c r="H20" s="950"/>
      <c r="J20" s="94" t="s">
        <v>1107</v>
      </c>
      <c r="K20" s="935"/>
      <c r="L20" s="936"/>
      <c r="M20" s="928" t="s">
        <v>1105</v>
      </c>
      <c r="N20" s="929"/>
      <c r="O20" s="929"/>
      <c r="P20" s="929"/>
      <c r="Q20" s="930"/>
      <c r="S20" s="842" t="s">
        <v>412</v>
      </c>
      <c r="T20" s="843"/>
      <c r="U20" s="843"/>
      <c r="V20" s="843"/>
      <c r="W20" s="843"/>
      <c r="X20" s="843"/>
      <c r="Y20" s="843"/>
      <c r="Z20" s="844"/>
    </row>
    <row r="21" spans="1:26" ht="18.75" customHeight="1" thickTop="1" thickBot="1" x14ac:dyDescent="0.3">
      <c r="A21" s="954"/>
      <c r="B21" s="951"/>
      <c r="C21" s="951"/>
      <c r="D21" s="951"/>
      <c r="E21" s="951"/>
      <c r="F21" s="951"/>
      <c r="G21" s="913"/>
      <c r="H21" s="952"/>
      <c r="J21" s="869" t="s">
        <v>388</v>
      </c>
      <c r="K21" s="870"/>
      <c r="L21" s="870"/>
      <c r="M21" s="870"/>
      <c r="N21" s="870"/>
      <c r="O21" s="870"/>
      <c r="P21" s="871"/>
      <c r="Q21" s="872"/>
      <c r="S21" s="845" t="s">
        <v>455</v>
      </c>
      <c r="T21" s="848" t="s">
        <v>460</v>
      </c>
      <c r="U21" s="851" t="s">
        <v>459</v>
      </c>
      <c r="V21" s="852"/>
      <c r="W21" s="853"/>
      <c r="X21" s="851" t="s">
        <v>461</v>
      </c>
      <c r="Y21" s="852"/>
      <c r="Z21" s="860"/>
    </row>
    <row r="22" spans="1:26" ht="18.75" customHeight="1" thickTop="1" x14ac:dyDescent="0.25">
      <c r="A22" s="963" t="s">
        <v>1096</v>
      </c>
      <c r="B22" s="931" t="s">
        <v>385</v>
      </c>
      <c r="C22" s="932"/>
      <c r="D22" s="917" t="s">
        <v>344</v>
      </c>
      <c r="E22" s="918"/>
      <c r="F22" s="863" t="s">
        <v>5</v>
      </c>
      <c r="G22" s="864"/>
      <c r="H22" s="865"/>
      <c r="J22" s="53" t="s">
        <v>389</v>
      </c>
      <c r="K22" s="931" t="s">
        <v>247</v>
      </c>
      <c r="L22" s="932"/>
      <c r="M22" s="942" t="s">
        <v>391</v>
      </c>
      <c r="N22" s="943"/>
      <c r="O22" s="863" t="s">
        <v>5</v>
      </c>
      <c r="P22" s="864"/>
      <c r="Q22" s="865"/>
      <c r="S22" s="846"/>
      <c r="T22" s="849"/>
      <c r="U22" s="854"/>
      <c r="V22" s="855"/>
      <c r="W22" s="856"/>
      <c r="X22" s="854"/>
      <c r="Y22" s="855"/>
      <c r="Z22" s="861"/>
    </row>
    <row r="23" spans="1:26" ht="18.75" customHeight="1" x14ac:dyDescent="0.25">
      <c r="A23" s="967"/>
      <c r="B23" s="933"/>
      <c r="C23" s="934"/>
      <c r="D23" s="911" t="s">
        <v>343</v>
      </c>
      <c r="E23" s="911"/>
      <c r="F23" s="894"/>
      <c r="G23" s="895"/>
      <c r="H23" s="896"/>
      <c r="J23" s="51" t="s">
        <v>233</v>
      </c>
      <c r="K23" s="933"/>
      <c r="L23" s="934"/>
      <c r="M23" s="885" t="s">
        <v>380</v>
      </c>
      <c r="N23" s="887"/>
      <c r="O23" s="894"/>
      <c r="P23" s="895"/>
      <c r="Q23" s="896"/>
      <c r="S23" s="846"/>
      <c r="T23" s="849"/>
      <c r="U23" s="854"/>
      <c r="V23" s="855"/>
      <c r="W23" s="856"/>
      <c r="X23" s="854"/>
      <c r="Y23" s="855"/>
      <c r="Z23" s="861"/>
    </row>
    <row r="24" spans="1:26" ht="18.75" customHeight="1" thickBot="1" x14ac:dyDescent="0.3">
      <c r="A24" s="967"/>
      <c r="B24" s="933"/>
      <c r="C24" s="934"/>
      <c r="D24" s="911" t="s">
        <v>282</v>
      </c>
      <c r="E24" s="911"/>
      <c r="F24" s="894"/>
      <c r="G24" s="895"/>
      <c r="H24" s="896"/>
      <c r="J24" s="51" t="s">
        <v>376</v>
      </c>
      <c r="K24" s="933"/>
      <c r="L24" s="934"/>
      <c r="M24" s="854"/>
      <c r="N24" s="856"/>
      <c r="O24" s="894"/>
      <c r="P24" s="895"/>
      <c r="Q24" s="896"/>
      <c r="S24" s="847"/>
      <c r="T24" s="850"/>
      <c r="U24" s="857"/>
      <c r="V24" s="858"/>
      <c r="W24" s="859"/>
      <c r="X24" s="857"/>
      <c r="Y24" s="858"/>
      <c r="Z24" s="862"/>
    </row>
    <row r="25" spans="1:26" ht="18.75" customHeight="1" thickTop="1" x14ac:dyDescent="0.25">
      <c r="A25" s="967"/>
      <c r="B25" s="933"/>
      <c r="C25" s="934"/>
      <c r="D25" s="911" t="s">
        <v>1095</v>
      </c>
      <c r="E25" s="911"/>
      <c r="F25" s="894"/>
      <c r="G25" s="895"/>
      <c r="H25" s="896"/>
      <c r="J25" s="51" t="s">
        <v>377</v>
      </c>
      <c r="K25" s="933"/>
      <c r="L25" s="934"/>
      <c r="M25" s="888"/>
      <c r="N25" s="890"/>
      <c r="O25" s="894"/>
      <c r="P25" s="895"/>
      <c r="Q25" s="896"/>
    </row>
    <row r="26" spans="1:26" ht="18.75" customHeight="1" thickBot="1" x14ac:dyDescent="0.3">
      <c r="A26" s="967"/>
      <c r="B26" s="933"/>
      <c r="C26" s="934"/>
      <c r="D26" s="911" t="s">
        <v>27</v>
      </c>
      <c r="E26" s="911"/>
      <c r="F26" s="894"/>
      <c r="G26" s="895"/>
      <c r="H26" s="896"/>
      <c r="J26" s="52" t="s">
        <v>237</v>
      </c>
      <c r="K26" s="935"/>
      <c r="L26" s="936"/>
      <c r="M26" s="913" t="s">
        <v>392</v>
      </c>
      <c r="N26" s="914"/>
      <c r="O26" s="866"/>
      <c r="P26" s="867"/>
      <c r="Q26" s="868"/>
    </row>
    <row r="27" spans="1:26" ht="18.75" customHeight="1" thickTop="1" x14ac:dyDescent="0.25">
      <c r="A27" s="967"/>
      <c r="B27" s="933"/>
      <c r="C27" s="934"/>
      <c r="D27" s="911" t="s">
        <v>1000</v>
      </c>
      <c r="E27" s="911"/>
      <c r="F27" s="894"/>
      <c r="G27" s="895"/>
      <c r="H27" s="896"/>
      <c r="J27" s="95" t="s">
        <v>266</v>
      </c>
      <c r="K27" s="931" t="s">
        <v>247</v>
      </c>
      <c r="L27" s="932"/>
      <c r="M27" s="910" t="s">
        <v>1110</v>
      </c>
      <c r="N27" s="910"/>
      <c r="O27" s="863" t="s">
        <v>5</v>
      </c>
      <c r="P27" s="864"/>
      <c r="Q27" s="865"/>
    </row>
    <row r="28" spans="1:26" ht="18.75" customHeight="1" thickBot="1" x14ac:dyDescent="0.3">
      <c r="A28" s="968"/>
      <c r="B28" s="935"/>
      <c r="C28" s="936"/>
      <c r="D28" s="912" t="s">
        <v>338</v>
      </c>
      <c r="E28" s="912"/>
      <c r="F28" s="866"/>
      <c r="G28" s="867"/>
      <c r="H28" s="868"/>
      <c r="J28" s="96" t="s">
        <v>264</v>
      </c>
      <c r="K28" s="933"/>
      <c r="L28" s="934"/>
      <c r="M28" s="911" t="s">
        <v>1111</v>
      </c>
      <c r="N28" s="911"/>
      <c r="O28" s="894"/>
      <c r="P28" s="895"/>
      <c r="Q28" s="896"/>
    </row>
    <row r="29" spans="1:26" ht="18.75" customHeight="1" thickTop="1" thickBot="1" x14ac:dyDescent="0.3">
      <c r="A29" s="869" t="s">
        <v>345</v>
      </c>
      <c r="B29" s="870"/>
      <c r="C29" s="870"/>
      <c r="D29" s="870"/>
      <c r="E29" s="870"/>
      <c r="F29" s="870"/>
      <c r="G29" s="871"/>
      <c r="H29" s="872"/>
      <c r="J29" s="96" t="s">
        <v>1109</v>
      </c>
      <c r="K29" s="933"/>
      <c r="L29" s="934"/>
      <c r="M29" s="911" t="s">
        <v>381</v>
      </c>
      <c r="N29" s="911"/>
      <c r="O29" s="894"/>
      <c r="P29" s="895"/>
      <c r="Q29" s="896"/>
    </row>
    <row r="30" spans="1:26" ht="18.75" customHeight="1" thickTop="1" thickBot="1" x14ac:dyDescent="0.3">
      <c r="A30" s="53" t="s">
        <v>318</v>
      </c>
      <c r="B30" s="851" t="s">
        <v>356</v>
      </c>
      <c r="C30" s="853"/>
      <c r="D30" s="942" t="s">
        <v>346</v>
      </c>
      <c r="E30" s="943"/>
      <c r="F30" s="863" t="s">
        <v>5</v>
      </c>
      <c r="G30" s="864"/>
      <c r="H30" s="865"/>
      <c r="J30" s="94" t="s">
        <v>268</v>
      </c>
      <c r="K30" s="935"/>
      <c r="L30" s="936"/>
      <c r="M30" s="912" t="s">
        <v>1112</v>
      </c>
      <c r="N30" s="912"/>
      <c r="O30" s="866"/>
      <c r="P30" s="867"/>
      <c r="Q30" s="868"/>
    </row>
    <row r="31" spans="1:26" ht="18.75" customHeight="1" thickTop="1" thickBot="1" x14ac:dyDescent="0.3">
      <c r="A31" s="51" t="s">
        <v>319</v>
      </c>
      <c r="B31" s="854"/>
      <c r="C31" s="856"/>
      <c r="D31" s="938" t="s">
        <v>339</v>
      </c>
      <c r="E31" s="940"/>
      <c r="F31" s="894"/>
      <c r="G31" s="895"/>
      <c r="H31" s="896"/>
    </row>
    <row r="32" spans="1:26" ht="18.75" customHeight="1" thickBot="1" x14ac:dyDescent="0.3">
      <c r="A32" s="51" t="s">
        <v>314</v>
      </c>
      <c r="B32" s="854"/>
      <c r="C32" s="856"/>
      <c r="D32" s="938" t="s">
        <v>347</v>
      </c>
      <c r="E32" s="940"/>
      <c r="F32" s="894"/>
      <c r="G32" s="895"/>
      <c r="H32" s="896"/>
      <c r="J32" s="48" t="s">
        <v>335</v>
      </c>
      <c r="K32" s="48" t="s">
        <v>336</v>
      </c>
      <c r="L32" s="873" t="s">
        <v>337</v>
      </c>
      <c r="M32" s="873"/>
      <c r="N32" s="873"/>
      <c r="O32" s="873" t="s">
        <v>157</v>
      </c>
      <c r="P32" s="873"/>
      <c r="Q32" s="873"/>
    </row>
    <row r="33" spans="1:17" ht="18.75" customHeight="1" thickTop="1" thickBot="1" x14ac:dyDescent="0.3">
      <c r="A33" s="51" t="s">
        <v>317</v>
      </c>
      <c r="B33" s="854"/>
      <c r="C33" s="856"/>
      <c r="D33" s="938" t="s">
        <v>348</v>
      </c>
      <c r="E33" s="940"/>
      <c r="F33" s="894"/>
      <c r="G33" s="895"/>
      <c r="H33" s="896"/>
      <c r="J33" s="842" t="s">
        <v>394</v>
      </c>
      <c r="K33" s="843"/>
      <c r="L33" s="843"/>
      <c r="M33" s="843"/>
      <c r="N33" s="843"/>
      <c r="O33" s="843"/>
      <c r="P33" s="843"/>
      <c r="Q33" s="844"/>
    </row>
    <row r="34" spans="1:17" ht="18.75" customHeight="1" thickTop="1" x14ac:dyDescent="0.25">
      <c r="A34" s="51" t="s">
        <v>316</v>
      </c>
      <c r="B34" s="854"/>
      <c r="C34" s="856"/>
      <c r="D34" s="938" t="s">
        <v>349</v>
      </c>
      <c r="E34" s="940"/>
      <c r="F34" s="894"/>
      <c r="G34" s="895"/>
      <c r="H34" s="896"/>
      <c r="J34" s="845" t="s">
        <v>104</v>
      </c>
      <c r="K34" s="848" t="s">
        <v>395</v>
      </c>
      <c r="L34" s="851" t="s">
        <v>396</v>
      </c>
      <c r="M34" s="852"/>
      <c r="N34" s="853"/>
      <c r="O34" s="863" t="s">
        <v>5</v>
      </c>
      <c r="P34" s="852"/>
      <c r="Q34" s="860"/>
    </row>
    <row r="35" spans="1:17" ht="18.75" customHeight="1" x14ac:dyDescent="0.25">
      <c r="A35" s="51" t="s">
        <v>320</v>
      </c>
      <c r="B35" s="854"/>
      <c r="C35" s="856"/>
      <c r="D35" s="938" t="s">
        <v>350</v>
      </c>
      <c r="E35" s="940"/>
      <c r="F35" s="894"/>
      <c r="G35" s="895"/>
      <c r="H35" s="896"/>
      <c r="J35" s="882"/>
      <c r="K35" s="884"/>
      <c r="L35" s="888"/>
      <c r="M35" s="889"/>
      <c r="N35" s="890"/>
      <c r="O35" s="854"/>
      <c r="P35" s="855"/>
      <c r="Q35" s="861"/>
    </row>
    <row r="36" spans="1:17" ht="18.75" customHeight="1" x14ac:dyDescent="0.25">
      <c r="A36" s="51" t="s">
        <v>321</v>
      </c>
      <c r="B36" s="854"/>
      <c r="C36" s="856"/>
      <c r="D36" s="938" t="s">
        <v>351</v>
      </c>
      <c r="E36" s="940"/>
      <c r="F36" s="894"/>
      <c r="G36" s="895"/>
      <c r="H36" s="896"/>
      <c r="J36" s="881" t="s">
        <v>364</v>
      </c>
      <c r="K36" s="883" t="s">
        <v>380</v>
      </c>
      <c r="L36" s="885" t="s">
        <v>400</v>
      </c>
      <c r="M36" s="886"/>
      <c r="N36" s="887"/>
      <c r="O36" s="854"/>
      <c r="P36" s="855"/>
      <c r="Q36" s="861"/>
    </row>
    <row r="37" spans="1:17" ht="18.75" customHeight="1" x14ac:dyDescent="0.25">
      <c r="A37" s="51" t="s">
        <v>315</v>
      </c>
      <c r="B37" s="854"/>
      <c r="C37" s="856"/>
      <c r="D37" s="938" t="s">
        <v>352</v>
      </c>
      <c r="E37" s="940"/>
      <c r="F37" s="894"/>
      <c r="G37" s="895"/>
      <c r="H37" s="896"/>
      <c r="J37" s="882"/>
      <c r="K37" s="884"/>
      <c r="L37" s="888"/>
      <c r="M37" s="889"/>
      <c r="N37" s="890"/>
      <c r="O37" s="854"/>
      <c r="P37" s="855"/>
      <c r="Q37" s="861"/>
    </row>
    <row r="38" spans="1:17" ht="18.75" customHeight="1" x14ac:dyDescent="0.25">
      <c r="A38" s="51" t="s">
        <v>323</v>
      </c>
      <c r="B38" s="854"/>
      <c r="C38" s="856"/>
      <c r="D38" s="938" t="s">
        <v>353</v>
      </c>
      <c r="E38" s="940"/>
      <c r="F38" s="894"/>
      <c r="G38" s="895"/>
      <c r="H38" s="896"/>
      <c r="J38" s="881" t="s">
        <v>91</v>
      </c>
      <c r="K38" s="883" t="s">
        <v>398</v>
      </c>
      <c r="L38" s="885" t="s">
        <v>399</v>
      </c>
      <c r="M38" s="886"/>
      <c r="N38" s="887"/>
      <c r="O38" s="854"/>
      <c r="P38" s="855"/>
      <c r="Q38" s="861"/>
    </row>
    <row r="39" spans="1:17" ht="18.75" customHeight="1" x14ac:dyDescent="0.25">
      <c r="A39" s="51" t="s">
        <v>322</v>
      </c>
      <c r="B39" s="854"/>
      <c r="C39" s="856"/>
      <c r="D39" s="938" t="s">
        <v>352</v>
      </c>
      <c r="E39" s="940"/>
      <c r="F39" s="894"/>
      <c r="G39" s="895"/>
      <c r="H39" s="896"/>
      <c r="J39" s="882"/>
      <c r="K39" s="884"/>
      <c r="L39" s="888"/>
      <c r="M39" s="889"/>
      <c r="N39" s="890"/>
      <c r="O39" s="888"/>
      <c r="P39" s="889"/>
      <c r="Q39" s="909"/>
    </row>
    <row r="40" spans="1:17" ht="18.75" customHeight="1" x14ac:dyDescent="0.25">
      <c r="A40" s="51" t="s">
        <v>325</v>
      </c>
      <c r="B40" s="854"/>
      <c r="C40" s="856"/>
      <c r="D40" s="938" t="s">
        <v>354</v>
      </c>
      <c r="E40" s="940"/>
      <c r="F40" s="894"/>
      <c r="G40" s="895"/>
      <c r="H40" s="896"/>
      <c r="J40" s="51" t="s">
        <v>401</v>
      </c>
      <c r="K40" s="49" t="s">
        <v>403</v>
      </c>
      <c r="L40" s="938" t="s">
        <v>404</v>
      </c>
      <c r="M40" s="939"/>
      <c r="N40" s="940"/>
      <c r="O40" s="885" t="s">
        <v>397</v>
      </c>
      <c r="P40" s="886"/>
      <c r="Q40" s="937"/>
    </row>
    <row r="41" spans="1:17" ht="18.75" customHeight="1" thickBot="1" x14ac:dyDescent="0.3">
      <c r="A41" s="52" t="s">
        <v>324</v>
      </c>
      <c r="B41" s="857"/>
      <c r="C41" s="859"/>
      <c r="D41" s="913" t="s">
        <v>350</v>
      </c>
      <c r="E41" s="914"/>
      <c r="F41" s="866"/>
      <c r="G41" s="867"/>
      <c r="H41" s="868"/>
      <c r="J41" s="51" t="s">
        <v>402</v>
      </c>
      <c r="K41" s="49" t="s">
        <v>282</v>
      </c>
      <c r="L41" s="938" t="s">
        <v>405</v>
      </c>
      <c r="M41" s="939"/>
      <c r="N41" s="940"/>
      <c r="O41" s="854"/>
      <c r="P41" s="855"/>
      <c r="Q41" s="861"/>
    </row>
    <row r="42" spans="1:17" ht="18.75" customHeight="1" thickTop="1" thickBot="1" x14ac:dyDescent="0.3">
      <c r="A42" s="95" t="s">
        <v>267</v>
      </c>
      <c r="B42" s="931" t="s">
        <v>385</v>
      </c>
      <c r="C42" s="932"/>
      <c r="D42" s="931" t="s">
        <v>282</v>
      </c>
      <c r="E42" s="932"/>
      <c r="F42" s="863" t="s">
        <v>5</v>
      </c>
      <c r="G42" s="864"/>
      <c r="H42" s="865"/>
      <c r="J42" s="52" t="s">
        <v>29</v>
      </c>
      <c r="K42" s="50" t="s">
        <v>303</v>
      </c>
      <c r="L42" s="913" t="s">
        <v>406</v>
      </c>
      <c r="M42" s="941"/>
      <c r="N42" s="914"/>
      <c r="O42" s="857"/>
      <c r="P42" s="858"/>
      <c r="Q42" s="862"/>
    </row>
    <row r="43" spans="1:17" ht="18.75" customHeight="1" thickTop="1" thickBot="1" x14ac:dyDescent="0.3">
      <c r="A43" s="97" t="s">
        <v>355</v>
      </c>
      <c r="B43" s="933"/>
      <c r="C43" s="934"/>
      <c r="D43" s="933"/>
      <c r="E43" s="934"/>
      <c r="F43" s="894"/>
      <c r="G43" s="895"/>
      <c r="H43" s="896"/>
    </row>
    <row r="44" spans="1:17" ht="18.75" customHeight="1" thickBot="1" x14ac:dyDescent="0.3">
      <c r="A44" s="97" t="s">
        <v>1097</v>
      </c>
      <c r="B44" s="933"/>
      <c r="C44" s="934"/>
      <c r="D44" s="933"/>
      <c r="E44" s="934"/>
      <c r="F44" s="894"/>
      <c r="G44" s="895"/>
      <c r="H44" s="896"/>
      <c r="J44" s="48" t="s">
        <v>335</v>
      </c>
      <c r="K44" s="48" t="s">
        <v>336</v>
      </c>
      <c r="L44" s="873" t="s">
        <v>337</v>
      </c>
      <c r="M44" s="873"/>
      <c r="N44" s="873"/>
      <c r="O44" s="873" t="s">
        <v>157</v>
      </c>
      <c r="P44" s="873"/>
      <c r="Q44" s="873"/>
    </row>
    <row r="45" spans="1:17" ht="18.75" customHeight="1" thickTop="1" thickBot="1" x14ac:dyDescent="0.3">
      <c r="A45" s="96" t="s">
        <v>326</v>
      </c>
      <c r="B45" s="933"/>
      <c r="C45" s="934"/>
      <c r="D45" s="944"/>
      <c r="E45" s="945"/>
      <c r="F45" s="894"/>
      <c r="G45" s="895"/>
      <c r="H45" s="896"/>
      <c r="J45" s="842" t="s">
        <v>407</v>
      </c>
      <c r="K45" s="843"/>
      <c r="L45" s="843"/>
      <c r="M45" s="843"/>
      <c r="N45" s="843"/>
      <c r="O45" s="843"/>
      <c r="P45" s="843"/>
      <c r="Q45" s="844"/>
    </row>
    <row r="46" spans="1:17" ht="18.75" customHeight="1" thickTop="1" x14ac:dyDescent="0.25">
      <c r="A46" s="96" t="s">
        <v>329</v>
      </c>
      <c r="B46" s="933"/>
      <c r="C46" s="934"/>
      <c r="D46" s="915" t="s">
        <v>343</v>
      </c>
      <c r="E46" s="916"/>
      <c r="F46" s="894"/>
      <c r="G46" s="895"/>
      <c r="H46" s="896"/>
      <c r="J46" s="845" t="s">
        <v>104</v>
      </c>
      <c r="K46" s="848" t="s">
        <v>408</v>
      </c>
      <c r="L46" s="851" t="s">
        <v>409</v>
      </c>
      <c r="M46" s="852"/>
      <c r="N46" s="853"/>
      <c r="O46" s="863" t="s">
        <v>5</v>
      </c>
      <c r="P46" s="864"/>
      <c r="Q46" s="865"/>
    </row>
    <row r="47" spans="1:17" ht="18.75" customHeight="1" x14ac:dyDescent="0.25">
      <c r="A47" s="96" t="s">
        <v>244</v>
      </c>
      <c r="B47" s="933"/>
      <c r="C47" s="934"/>
      <c r="D47" s="915" t="s">
        <v>1000</v>
      </c>
      <c r="E47" s="916"/>
      <c r="F47" s="894"/>
      <c r="G47" s="895"/>
      <c r="H47" s="896"/>
      <c r="J47" s="846"/>
      <c r="K47" s="849"/>
      <c r="L47" s="854"/>
      <c r="M47" s="855"/>
      <c r="N47" s="856"/>
      <c r="O47" s="894"/>
      <c r="P47" s="895"/>
      <c r="Q47" s="896"/>
    </row>
    <row r="48" spans="1:17" ht="18.75" customHeight="1" x14ac:dyDescent="0.25">
      <c r="A48" s="96" t="s">
        <v>262</v>
      </c>
      <c r="B48" s="933"/>
      <c r="C48" s="934"/>
      <c r="D48" s="946" t="s">
        <v>27</v>
      </c>
      <c r="E48" s="947"/>
      <c r="F48" s="894"/>
      <c r="G48" s="895"/>
      <c r="H48" s="896"/>
      <c r="J48" s="882"/>
      <c r="K48" s="884"/>
      <c r="L48" s="888"/>
      <c r="M48" s="889"/>
      <c r="N48" s="890"/>
      <c r="O48" s="894"/>
      <c r="P48" s="895"/>
      <c r="Q48" s="896"/>
    </row>
    <row r="49" spans="1:17" ht="18.75" customHeight="1" x14ac:dyDescent="0.25">
      <c r="A49" s="96" t="s">
        <v>239</v>
      </c>
      <c r="B49" s="933"/>
      <c r="C49" s="934"/>
      <c r="D49" s="933"/>
      <c r="E49" s="934"/>
      <c r="F49" s="894"/>
      <c r="G49" s="895"/>
      <c r="H49" s="896"/>
      <c r="J49" s="881" t="s">
        <v>364</v>
      </c>
      <c r="K49" s="883" t="s">
        <v>381</v>
      </c>
      <c r="L49" s="885" t="s">
        <v>410</v>
      </c>
      <c r="M49" s="886"/>
      <c r="N49" s="887"/>
      <c r="O49" s="894"/>
      <c r="P49" s="895"/>
      <c r="Q49" s="896"/>
    </row>
    <row r="50" spans="1:17" ht="18.75" customHeight="1" thickBot="1" x14ac:dyDescent="0.3">
      <c r="A50" s="94" t="s">
        <v>241</v>
      </c>
      <c r="B50" s="935"/>
      <c r="C50" s="936"/>
      <c r="D50" s="935"/>
      <c r="E50" s="936"/>
      <c r="F50" s="866"/>
      <c r="G50" s="867"/>
      <c r="H50" s="868"/>
      <c r="J50" s="882"/>
      <c r="K50" s="884"/>
      <c r="L50" s="888"/>
      <c r="M50" s="889"/>
      <c r="N50" s="890"/>
      <c r="O50" s="894"/>
      <c r="P50" s="895"/>
      <c r="Q50" s="896"/>
    </row>
    <row r="51" spans="1:17" ht="18.75" customHeight="1" thickTop="1" thickBot="1" x14ac:dyDescent="0.3">
      <c r="J51" s="881" t="s">
        <v>91</v>
      </c>
      <c r="K51" s="883" t="s">
        <v>380</v>
      </c>
      <c r="L51" s="885" t="s">
        <v>411</v>
      </c>
      <c r="M51" s="886"/>
      <c r="N51" s="887"/>
      <c r="O51" s="894"/>
      <c r="P51" s="895"/>
      <c r="Q51" s="896"/>
    </row>
    <row r="52" spans="1:17" ht="18.75" customHeight="1" thickBot="1" x14ac:dyDescent="0.3">
      <c r="A52" s="48" t="s">
        <v>335</v>
      </c>
      <c r="B52" s="48" t="s">
        <v>336</v>
      </c>
      <c r="C52" s="873" t="s">
        <v>337</v>
      </c>
      <c r="D52" s="873"/>
      <c r="E52" s="873"/>
      <c r="F52" s="873" t="s">
        <v>157</v>
      </c>
      <c r="G52" s="873"/>
      <c r="H52" s="873"/>
      <c r="J52" s="847"/>
      <c r="K52" s="850"/>
      <c r="L52" s="857"/>
      <c r="M52" s="858"/>
      <c r="N52" s="859"/>
      <c r="O52" s="866"/>
      <c r="P52" s="867"/>
      <c r="Q52" s="868"/>
    </row>
    <row r="53" spans="1:17" ht="18.75" customHeight="1" thickTop="1" thickBot="1" x14ac:dyDescent="0.3">
      <c r="A53" s="842" t="s">
        <v>357</v>
      </c>
      <c r="B53" s="843"/>
      <c r="C53" s="843"/>
      <c r="D53" s="843"/>
      <c r="E53" s="843"/>
      <c r="F53" s="843"/>
      <c r="G53" s="843"/>
      <c r="H53" s="844"/>
      <c r="J53" s="842" t="s">
        <v>412</v>
      </c>
      <c r="K53" s="843"/>
      <c r="L53" s="843"/>
      <c r="M53" s="843"/>
      <c r="N53" s="843"/>
      <c r="O53" s="843"/>
      <c r="P53" s="843"/>
      <c r="Q53" s="844"/>
    </row>
    <row r="54" spans="1:17" ht="18.75" customHeight="1" thickTop="1" x14ac:dyDescent="0.25">
      <c r="A54" s="882" t="s">
        <v>359</v>
      </c>
      <c r="B54" s="884" t="s">
        <v>339</v>
      </c>
      <c r="C54" s="884" t="s">
        <v>360</v>
      </c>
      <c r="D54" s="884"/>
      <c r="E54" s="884"/>
      <c r="F54" s="955" t="s">
        <v>5</v>
      </c>
      <c r="G54" s="884"/>
      <c r="H54" s="956"/>
      <c r="J54" s="845" t="s">
        <v>416</v>
      </c>
      <c r="K54" s="848" t="s">
        <v>414</v>
      </c>
      <c r="L54" s="851" t="s">
        <v>413</v>
      </c>
      <c r="M54" s="852"/>
      <c r="N54" s="853"/>
      <c r="O54" s="851" t="s">
        <v>422</v>
      </c>
      <c r="P54" s="852"/>
      <c r="Q54" s="860"/>
    </row>
    <row r="55" spans="1:17" ht="18.75" customHeight="1" x14ac:dyDescent="0.25">
      <c r="A55" s="953"/>
      <c r="B55" s="949"/>
      <c r="C55" s="949"/>
      <c r="D55" s="949"/>
      <c r="E55" s="949"/>
      <c r="F55" s="949"/>
      <c r="G55" s="949"/>
      <c r="H55" s="950"/>
      <c r="J55" s="846"/>
      <c r="K55" s="849"/>
      <c r="L55" s="854"/>
      <c r="M55" s="855"/>
      <c r="N55" s="856"/>
      <c r="O55" s="854"/>
      <c r="P55" s="855"/>
      <c r="Q55" s="861"/>
    </row>
    <row r="56" spans="1:17" ht="18.75" customHeight="1" x14ac:dyDescent="0.25">
      <c r="A56" s="953" t="s">
        <v>358</v>
      </c>
      <c r="B56" s="949" t="s">
        <v>362</v>
      </c>
      <c r="C56" s="949" t="s">
        <v>361</v>
      </c>
      <c r="D56" s="949"/>
      <c r="E56" s="949"/>
      <c r="F56" s="949"/>
      <c r="G56" s="949"/>
      <c r="H56" s="950"/>
      <c r="J56" s="846"/>
      <c r="K56" s="849"/>
      <c r="L56" s="854"/>
      <c r="M56" s="855"/>
      <c r="N56" s="856"/>
      <c r="O56" s="854"/>
      <c r="P56" s="855"/>
      <c r="Q56" s="861"/>
    </row>
    <row r="57" spans="1:17" ht="18.75" customHeight="1" x14ac:dyDescent="0.25">
      <c r="A57" s="953"/>
      <c r="B57" s="949"/>
      <c r="C57" s="949"/>
      <c r="D57" s="949"/>
      <c r="E57" s="949"/>
      <c r="F57" s="949"/>
      <c r="G57" s="949"/>
      <c r="H57" s="950"/>
      <c r="J57" s="881" t="s">
        <v>417</v>
      </c>
      <c r="K57" s="883" t="s">
        <v>421</v>
      </c>
      <c r="L57" s="885" t="s">
        <v>415</v>
      </c>
      <c r="M57" s="886"/>
      <c r="N57" s="887"/>
      <c r="O57" s="854"/>
      <c r="P57" s="855"/>
      <c r="Q57" s="861"/>
    </row>
    <row r="58" spans="1:17" ht="18.75" customHeight="1" thickBot="1" x14ac:dyDescent="0.3">
      <c r="A58" s="954"/>
      <c r="B58" s="951"/>
      <c r="C58" s="951"/>
      <c r="D58" s="951"/>
      <c r="E58" s="951"/>
      <c r="F58" s="951"/>
      <c r="G58" s="951"/>
      <c r="H58" s="952"/>
      <c r="J58" s="846"/>
      <c r="K58" s="849"/>
      <c r="L58" s="854"/>
      <c r="M58" s="855"/>
      <c r="N58" s="856"/>
      <c r="O58" s="854"/>
      <c r="P58" s="855"/>
      <c r="Q58" s="861"/>
    </row>
    <row r="59" spans="1:17" ht="18.75" customHeight="1" thickTop="1" thickBot="1" x14ac:dyDescent="0.3">
      <c r="A59" s="842" t="s">
        <v>363</v>
      </c>
      <c r="B59" s="843"/>
      <c r="C59" s="843"/>
      <c r="D59" s="843"/>
      <c r="E59" s="843"/>
      <c r="F59" s="843"/>
      <c r="G59" s="843"/>
      <c r="H59" s="844"/>
      <c r="J59" s="882"/>
      <c r="K59" s="884"/>
      <c r="L59" s="888"/>
      <c r="M59" s="889"/>
      <c r="N59" s="890"/>
      <c r="O59" s="854"/>
      <c r="P59" s="855"/>
      <c r="Q59" s="861"/>
    </row>
    <row r="60" spans="1:17" ht="18.75" customHeight="1" thickTop="1" x14ac:dyDescent="0.25">
      <c r="A60" s="881" t="s">
        <v>104</v>
      </c>
      <c r="B60" s="883" t="s">
        <v>365</v>
      </c>
      <c r="C60" s="885" t="s">
        <v>367</v>
      </c>
      <c r="D60" s="886"/>
      <c r="E60" s="887"/>
      <c r="F60" s="885"/>
      <c r="G60" s="886"/>
      <c r="H60" s="937"/>
      <c r="J60" s="881" t="s">
        <v>418</v>
      </c>
      <c r="K60" s="883" t="s">
        <v>398</v>
      </c>
      <c r="L60" s="885" t="s">
        <v>420</v>
      </c>
      <c r="M60" s="886"/>
      <c r="N60" s="887"/>
      <c r="O60" s="854"/>
      <c r="P60" s="855"/>
      <c r="Q60" s="861"/>
    </row>
    <row r="61" spans="1:17" ht="18.75" customHeight="1" x14ac:dyDescent="0.25">
      <c r="A61" s="846"/>
      <c r="B61" s="849"/>
      <c r="C61" s="854"/>
      <c r="D61" s="855"/>
      <c r="E61" s="856"/>
      <c r="F61" s="854"/>
      <c r="G61" s="855"/>
      <c r="H61" s="861"/>
      <c r="J61" s="846"/>
      <c r="K61" s="849"/>
      <c r="L61" s="854"/>
      <c r="M61" s="855"/>
      <c r="N61" s="856"/>
      <c r="O61" s="854"/>
      <c r="P61" s="855"/>
      <c r="Q61" s="861"/>
    </row>
    <row r="62" spans="1:17" ht="18.75" customHeight="1" x14ac:dyDescent="0.25">
      <c r="A62" s="846"/>
      <c r="B62" s="849"/>
      <c r="C62" s="854"/>
      <c r="D62" s="855"/>
      <c r="E62" s="856"/>
      <c r="F62" s="854"/>
      <c r="G62" s="855"/>
      <c r="H62" s="861"/>
      <c r="J62" s="882"/>
      <c r="K62" s="884"/>
      <c r="L62" s="888"/>
      <c r="M62" s="889"/>
      <c r="N62" s="890"/>
      <c r="O62" s="888"/>
      <c r="P62" s="889"/>
      <c r="Q62" s="909"/>
    </row>
    <row r="63" spans="1:17" ht="18.75" customHeight="1" x14ac:dyDescent="0.25">
      <c r="A63" s="882"/>
      <c r="B63" s="884"/>
      <c r="C63" s="888"/>
      <c r="D63" s="889"/>
      <c r="E63" s="890"/>
      <c r="F63" s="888"/>
      <c r="G63" s="889"/>
      <c r="H63" s="909"/>
      <c r="J63" s="881" t="s">
        <v>419</v>
      </c>
      <c r="K63" s="883" t="s">
        <v>424</v>
      </c>
      <c r="L63" s="885" t="s">
        <v>423</v>
      </c>
      <c r="M63" s="886"/>
      <c r="N63" s="887"/>
      <c r="O63" s="891" t="s">
        <v>5</v>
      </c>
      <c r="P63" s="892"/>
      <c r="Q63" s="893"/>
    </row>
    <row r="64" spans="1:17" ht="18.75" customHeight="1" x14ac:dyDescent="0.25">
      <c r="A64" s="881" t="s">
        <v>292</v>
      </c>
      <c r="B64" s="883" t="s">
        <v>366</v>
      </c>
      <c r="C64" s="885" t="s">
        <v>367</v>
      </c>
      <c r="D64" s="886"/>
      <c r="E64" s="887"/>
      <c r="F64" s="885" t="s">
        <v>368</v>
      </c>
      <c r="G64" s="886"/>
      <c r="H64" s="937"/>
      <c r="J64" s="846"/>
      <c r="K64" s="849"/>
      <c r="L64" s="854"/>
      <c r="M64" s="855"/>
      <c r="N64" s="856"/>
      <c r="O64" s="894"/>
      <c r="P64" s="895"/>
      <c r="Q64" s="896"/>
    </row>
    <row r="65" spans="1:17" ht="18.75" customHeight="1" x14ac:dyDescent="0.25">
      <c r="A65" s="846"/>
      <c r="B65" s="849"/>
      <c r="C65" s="854"/>
      <c r="D65" s="855"/>
      <c r="E65" s="856"/>
      <c r="F65" s="854"/>
      <c r="G65" s="855"/>
      <c r="H65" s="861"/>
      <c r="J65" s="846"/>
      <c r="K65" s="849"/>
      <c r="L65" s="854"/>
      <c r="M65" s="855"/>
      <c r="N65" s="856"/>
      <c r="O65" s="894"/>
      <c r="P65" s="895"/>
      <c r="Q65" s="896"/>
    </row>
    <row r="66" spans="1:17" ht="18.75" customHeight="1" thickBot="1" x14ac:dyDescent="0.3">
      <c r="A66" s="846"/>
      <c r="B66" s="849"/>
      <c r="C66" s="854"/>
      <c r="D66" s="855"/>
      <c r="E66" s="856"/>
      <c r="F66" s="854"/>
      <c r="G66" s="855"/>
      <c r="H66" s="861"/>
      <c r="J66" s="847"/>
      <c r="K66" s="850"/>
      <c r="L66" s="857"/>
      <c r="M66" s="858"/>
      <c r="N66" s="859"/>
      <c r="O66" s="866"/>
      <c r="P66" s="867"/>
      <c r="Q66" s="868"/>
    </row>
    <row r="67" spans="1:17" ht="18.75" customHeight="1" thickTop="1" x14ac:dyDescent="0.25">
      <c r="A67" s="882"/>
      <c r="B67" s="884"/>
      <c r="C67" s="888"/>
      <c r="D67" s="889"/>
      <c r="E67" s="890"/>
      <c r="F67" s="888"/>
      <c r="G67" s="889"/>
      <c r="H67" s="909"/>
    </row>
    <row r="68" spans="1:17" ht="18.75" customHeight="1" x14ac:dyDescent="0.25">
      <c r="A68" s="881" t="s">
        <v>364</v>
      </c>
      <c r="B68" s="883" t="s">
        <v>369</v>
      </c>
      <c r="C68" s="885" t="s">
        <v>370</v>
      </c>
      <c r="D68" s="886"/>
      <c r="E68" s="887"/>
      <c r="F68" s="885" t="s">
        <v>371</v>
      </c>
      <c r="G68" s="886"/>
      <c r="H68" s="937"/>
    </row>
    <row r="69" spans="1:17" ht="18.75" customHeight="1" x14ac:dyDescent="0.25">
      <c r="A69" s="846"/>
      <c r="B69" s="849"/>
      <c r="C69" s="854"/>
      <c r="D69" s="855"/>
      <c r="E69" s="856"/>
      <c r="F69" s="854"/>
      <c r="G69" s="855"/>
      <c r="H69" s="861"/>
    </row>
    <row r="70" spans="1:17" ht="18.75" customHeight="1" x14ac:dyDescent="0.25">
      <c r="A70" s="846"/>
      <c r="B70" s="849"/>
      <c r="C70" s="854"/>
      <c r="D70" s="855"/>
      <c r="E70" s="856"/>
      <c r="F70" s="854"/>
      <c r="G70" s="855"/>
      <c r="H70" s="861"/>
    </row>
    <row r="71" spans="1:17" ht="18.75" customHeight="1" x14ac:dyDescent="0.25">
      <c r="A71" s="846"/>
      <c r="B71" s="849"/>
      <c r="C71" s="854"/>
      <c r="D71" s="855"/>
      <c r="E71" s="856"/>
      <c r="F71" s="854"/>
      <c r="G71" s="855"/>
      <c r="H71" s="861"/>
    </row>
    <row r="72" spans="1:17" ht="18.75" customHeight="1" x14ac:dyDescent="0.25">
      <c r="A72" s="953" t="s">
        <v>20</v>
      </c>
      <c r="B72" s="949" t="s">
        <v>372</v>
      </c>
      <c r="C72" s="949" t="s">
        <v>373</v>
      </c>
      <c r="D72" s="949"/>
      <c r="E72" s="949"/>
      <c r="F72" s="948" t="s">
        <v>5</v>
      </c>
      <c r="G72" s="949"/>
      <c r="H72" s="950"/>
    </row>
    <row r="73" spans="1:17" ht="18.75" customHeight="1" x14ac:dyDescent="0.25">
      <c r="A73" s="953"/>
      <c r="B73" s="949"/>
      <c r="C73" s="949"/>
      <c r="D73" s="949"/>
      <c r="E73" s="949"/>
      <c r="F73" s="949"/>
      <c r="G73" s="949"/>
      <c r="H73" s="950"/>
    </row>
    <row r="74" spans="1:17" ht="18.75" customHeight="1" x14ac:dyDescent="0.25">
      <c r="A74" s="953" t="s">
        <v>29</v>
      </c>
      <c r="B74" s="949" t="s">
        <v>374</v>
      </c>
      <c r="C74" s="949" t="s">
        <v>373</v>
      </c>
      <c r="D74" s="949"/>
      <c r="E74" s="949"/>
      <c r="F74" s="949"/>
      <c r="G74" s="949"/>
      <c r="H74" s="950"/>
    </row>
    <row r="75" spans="1:17" ht="18.75" customHeight="1" x14ac:dyDescent="0.25">
      <c r="A75" s="953"/>
      <c r="B75" s="949"/>
      <c r="C75" s="949"/>
      <c r="D75" s="949"/>
      <c r="E75" s="949"/>
      <c r="F75" s="949"/>
      <c r="G75" s="949"/>
      <c r="H75" s="950"/>
    </row>
    <row r="76" spans="1:17" ht="18.75" customHeight="1" thickBot="1" x14ac:dyDescent="0.3">
      <c r="A76" s="954"/>
      <c r="B76" s="951"/>
      <c r="C76" s="951"/>
      <c r="D76" s="951"/>
      <c r="E76" s="951"/>
      <c r="F76" s="951"/>
      <c r="G76" s="951"/>
      <c r="H76" s="952"/>
    </row>
    <row r="77" spans="1:17" ht="18.75" customHeight="1" thickTop="1" thickBot="1" x14ac:dyDescent="0.3">
      <c r="C77" s="855"/>
      <c r="D77" s="855"/>
      <c r="E77" s="855"/>
      <c r="F77" s="855"/>
      <c r="G77" s="855"/>
      <c r="H77" s="855"/>
    </row>
    <row r="78" spans="1:17" ht="18.75" customHeight="1" thickBot="1" x14ac:dyDescent="0.3">
      <c r="A78" s="48" t="s">
        <v>335</v>
      </c>
      <c r="B78" s="48" t="s">
        <v>336</v>
      </c>
      <c r="C78" s="873" t="s">
        <v>337</v>
      </c>
      <c r="D78" s="873"/>
      <c r="E78" s="873"/>
      <c r="F78" s="873" t="s">
        <v>157</v>
      </c>
      <c r="G78" s="873"/>
      <c r="H78" s="873"/>
    </row>
    <row r="79" spans="1:17" ht="18.75" customHeight="1" thickTop="1" thickBot="1" x14ac:dyDescent="0.3">
      <c r="A79" s="842" t="s">
        <v>425</v>
      </c>
      <c r="B79" s="843"/>
      <c r="C79" s="843"/>
      <c r="D79" s="843"/>
      <c r="E79" s="843"/>
      <c r="F79" s="843"/>
      <c r="G79" s="843"/>
      <c r="H79" s="844"/>
    </row>
    <row r="80" spans="1:17" ht="18.75" customHeight="1" thickTop="1" x14ac:dyDescent="0.25">
      <c r="A80" s="845" t="s">
        <v>104</v>
      </c>
      <c r="B80" s="848" t="s">
        <v>428</v>
      </c>
      <c r="C80" s="851" t="s">
        <v>431</v>
      </c>
      <c r="D80" s="852"/>
      <c r="E80" s="853"/>
      <c r="F80" s="863" t="s">
        <v>5</v>
      </c>
      <c r="G80" s="864"/>
      <c r="H80" s="865"/>
    </row>
    <row r="81" spans="1:8" ht="18.75" customHeight="1" x14ac:dyDescent="0.25">
      <c r="A81" s="846"/>
      <c r="B81" s="849"/>
      <c r="C81" s="854"/>
      <c r="D81" s="855"/>
      <c r="E81" s="856"/>
      <c r="F81" s="894"/>
      <c r="G81" s="895"/>
      <c r="H81" s="896"/>
    </row>
    <row r="82" spans="1:8" ht="18.75" customHeight="1" x14ac:dyDescent="0.25">
      <c r="A82" s="882"/>
      <c r="B82" s="884"/>
      <c r="C82" s="888"/>
      <c r="D82" s="889"/>
      <c r="E82" s="890"/>
      <c r="F82" s="894"/>
      <c r="G82" s="895"/>
      <c r="H82" s="896"/>
    </row>
    <row r="83" spans="1:8" ht="18.75" customHeight="1" x14ac:dyDescent="0.25">
      <c r="A83" s="881" t="s">
        <v>20</v>
      </c>
      <c r="B83" s="883" t="s">
        <v>348</v>
      </c>
      <c r="C83" s="885" t="s">
        <v>432</v>
      </c>
      <c r="D83" s="886"/>
      <c r="E83" s="887"/>
      <c r="F83" s="894"/>
      <c r="G83" s="895"/>
      <c r="H83" s="896"/>
    </row>
    <row r="84" spans="1:8" ht="18.75" customHeight="1" x14ac:dyDescent="0.25">
      <c r="A84" s="882"/>
      <c r="B84" s="884"/>
      <c r="C84" s="888"/>
      <c r="D84" s="889"/>
      <c r="E84" s="890"/>
      <c r="F84" s="894"/>
      <c r="G84" s="895"/>
      <c r="H84" s="896"/>
    </row>
    <row r="85" spans="1:8" ht="18.75" customHeight="1" x14ac:dyDescent="0.25">
      <c r="A85" s="881" t="s">
        <v>29</v>
      </c>
      <c r="B85" s="883" t="s">
        <v>429</v>
      </c>
      <c r="C85" s="885" t="s">
        <v>433</v>
      </c>
      <c r="D85" s="886"/>
      <c r="E85" s="887"/>
      <c r="F85" s="894"/>
      <c r="G85" s="895"/>
      <c r="H85" s="896"/>
    </row>
    <row r="86" spans="1:8" ht="18.75" customHeight="1" x14ac:dyDescent="0.25">
      <c r="A86" s="882"/>
      <c r="B86" s="884"/>
      <c r="C86" s="888"/>
      <c r="D86" s="889"/>
      <c r="E86" s="890"/>
      <c r="F86" s="894"/>
      <c r="G86" s="895"/>
      <c r="H86" s="896"/>
    </row>
    <row r="87" spans="1:8" ht="18.75" customHeight="1" x14ac:dyDescent="0.25">
      <c r="A87" s="881" t="s">
        <v>24</v>
      </c>
      <c r="B87" s="883" t="s">
        <v>339</v>
      </c>
      <c r="C87" s="885" t="s">
        <v>434</v>
      </c>
      <c r="D87" s="886"/>
      <c r="E87" s="887"/>
      <c r="F87" s="894"/>
      <c r="G87" s="895"/>
      <c r="H87" s="896"/>
    </row>
    <row r="88" spans="1:8" ht="18.75" customHeight="1" x14ac:dyDescent="0.25">
      <c r="A88" s="882"/>
      <c r="B88" s="884"/>
      <c r="C88" s="888"/>
      <c r="D88" s="889"/>
      <c r="E88" s="890"/>
      <c r="F88" s="897"/>
      <c r="G88" s="898"/>
      <c r="H88" s="899"/>
    </row>
    <row r="89" spans="1:8" ht="18.75" customHeight="1" x14ac:dyDescent="0.25">
      <c r="A89" s="881" t="s">
        <v>292</v>
      </c>
      <c r="B89" s="883" t="s">
        <v>430</v>
      </c>
      <c r="C89" s="885" t="s">
        <v>435</v>
      </c>
      <c r="D89" s="886"/>
      <c r="E89" s="887"/>
      <c r="F89" s="891" t="s">
        <v>427</v>
      </c>
      <c r="G89" s="892"/>
      <c r="H89" s="893"/>
    </row>
    <row r="90" spans="1:8" ht="18.75" customHeight="1" x14ac:dyDescent="0.25">
      <c r="A90" s="846"/>
      <c r="B90" s="849"/>
      <c r="C90" s="854"/>
      <c r="D90" s="855"/>
      <c r="E90" s="856"/>
      <c r="F90" s="894"/>
      <c r="G90" s="895"/>
      <c r="H90" s="896"/>
    </row>
    <row r="91" spans="1:8" ht="18.75" customHeight="1" x14ac:dyDescent="0.25">
      <c r="A91" s="846"/>
      <c r="B91" s="849"/>
      <c r="C91" s="854"/>
      <c r="D91" s="855"/>
      <c r="E91" s="856"/>
      <c r="F91" s="894"/>
      <c r="G91" s="895"/>
      <c r="H91" s="896"/>
    </row>
    <row r="92" spans="1:8" ht="18.75" customHeight="1" thickBot="1" x14ac:dyDescent="0.3">
      <c r="A92" s="847"/>
      <c r="B92" s="850"/>
      <c r="C92" s="857"/>
      <c r="D92" s="858"/>
      <c r="E92" s="859"/>
      <c r="F92" s="866"/>
      <c r="G92" s="867"/>
      <c r="H92" s="868"/>
    </row>
    <row r="93" spans="1:8" ht="18.75" customHeight="1" thickTop="1" thickBot="1" x14ac:dyDescent="0.3">
      <c r="A93" s="842" t="s">
        <v>426</v>
      </c>
      <c r="B93" s="843"/>
      <c r="C93" s="843"/>
      <c r="D93" s="843"/>
      <c r="E93" s="843"/>
      <c r="F93" s="843"/>
      <c r="G93" s="843"/>
      <c r="H93" s="844"/>
    </row>
    <row r="94" spans="1:8" ht="18.75" customHeight="1" thickTop="1" x14ac:dyDescent="0.25">
      <c r="A94" s="845" t="s">
        <v>436</v>
      </c>
      <c r="B94" s="848" t="s">
        <v>439</v>
      </c>
      <c r="C94" s="851" t="s">
        <v>443</v>
      </c>
      <c r="D94" s="852"/>
      <c r="E94" s="853"/>
      <c r="F94" s="863" t="s">
        <v>5</v>
      </c>
      <c r="G94" s="852"/>
      <c r="H94" s="860"/>
    </row>
    <row r="95" spans="1:8" ht="18.75" customHeight="1" x14ac:dyDescent="0.25">
      <c r="A95" s="846"/>
      <c r="B95" s="884"/>
      <c r="C95" s="888"/>
      <c r="D95" s="889"/>
      <c r="E95" s="890"/>
      <c r="F95" s="854"/>
      <c r="G95" s="855"/>
      <c r="H95" s="861"/>
    </row>
    <row r="96" spans="1:8" ht="18.75" customHeight="1" x14ac:dyDescent="0.25">
      <c r="A96" s="846"/>
      <c r="B96" s="883" t="s">
        <v>440</v>
      </c>
      <c r="C96" s="885" t="s">
        <v>444</v>
      </c>
      <c r="D96" s="886"/>
      <c r="E96" s="887"/>
      <c r="F96" s="854"/>
      <c r="G96" s="855"/>
      <c r="H96" s="861"/>
    </row>
    <row r="97" spans="1:8" ht="18.75" customHeight="1" x14ac:dyDescent="0.25">
      <c r="A97" s="882"/>
      <c r="B97" s="884"/>
      <c r="C97" s="888"/>
      <c r="D97" s="889"/>
      <c r="E97" s="890"/>
      <c r="F97" s="854"/>
      <c r="G97" s="855"/>
      <c r="H97" s="861"/>
    </row>
    <row r="98" spans="1:8" ht="18.75" customHeight="1" x14ac:dyDescent="0.25">
      <c r="A98" s="881" t="s">
        <v>437</v>
      </c>
      <c r="B98" s="883" t="s">
        <v>441</v>
      </c>
      <c r="C98" s="885" t="s">
        <v>445</v>
      </c>
      <c r="D98" s="886"/>
      <c r="E98" s="887"/>
      <c r="F98" s="854"/>
      <c r="G98" s="855"/>
      <c r="H98" s="861"/>
    </row>
    <row r="99" spans="1:8" ht="18.75" customHeight="1" x14ac:dyDescent="0.25">
      <c r="A99" s="882"/>
      <c r="B99" s="884"/>
      <c r="C99" s="888"/>
      <c r="D99" s="889"/>
      <c r="E99" s="890"/>
      <c r="F99" s="854"/>
      <c r="G99" s="855"/>
      <c r="H99" s="861"/>
    </row>
    <row r="100" spans="1:8" ht="18.75" customHeight="1" x14ac:dyDescent="0.25">
      <c r="A100" s="881" t="s">
        <v>438</v>
      </c>
      <c r="B100" s="883" t="s">
        <v>441</v>
      </c>
      <c r="C100" s="885" t="s">
        <v>445</v>
      </c>
      <c r="D100" s="886"/>
      <c r="E100" s="887"/>
      <c r="F100" s="854"/>
      <c r="G100" s="855"/>
      <c r="H100" s="861"/>
    </row>
    <row r="101" spans="1:8" ht="18.75" customHeight="1" x14ac:dyDescent="0.25">
      <c r="A101" s="882"/>
      <c r="B101" s="884"/>
      <c r="C101" s="888"/>
      <c r="D101" s="889"/>
      <c r="E101" s="890"/>
      <c r="F101" s="854"/>
      <c r="G101" s="855"/>
      <c r="H101" s="861"/>
    </row>
    <row r="102" spans="1:8" ht="18.75" customHeight="1" x14ac:dyDescent="0.25">
      <c r="A102" s="881" t="s">
        <v>358</v>
      </c>
      <c r="B102" s="883" t="s">
        <v>442</v>
      </c>
      <c r="C102" s="885" t="s">
        <v>445</v>
      </c>
      <c r="D102" s="886"/>
      <c r="E102" s="887"/>
      <c r="F102" s="854"/>
      <c r="G102" s="855"/>
      <c r="H102" s="861"/>
    </row>
    <row r="103" spans="1:8" ht="18.75" customHeight="1" x14ac:dyDescent="0.25">
      <c r="A103" s="846"/>
      <c r="B103" s="849"/>
      <c r="C103" s="854"/>
      <c r="D103" s="855"/>
      <c r="E103" s="856"/>
      <c r="F103" s="854"/>
      <c r="G103" s="855"/>
      <c r="H103" s="861"/>
    </row>
    <row r="104" spans="1:8" ht="18.75" customHeight="1" thickBot="1" x14ac:dyDescent="0.3">
      <c r="A104" s="847"/>
      <c r="B104" s="850"/>
      <c r="C104" s="857"/>
      <c r="D104" s="858"/>
      <c r="E104" s="859"/>
      <c r="F104" s="857"/>
      <c r="G104" s="858"/>
      <c r="H104" s="862"/>
    </row>
    <row r="105" spans="1:8" ht="18.75" customHeight="1" thickTop="1" x14ac:dyDescent="0.25"/>
    <row r="106" spans="1:8" ht="18.75" customHeight="1" thickBot="1" x14ac:dyDescent="0.3">
      <c r="B106" s="54"/>
      <c r="C106" s="54"/>
      <c r="D106" s="54"/>
      <c r="E106" s="54"/>
      <c r="F106" s="54"/>
      <c r="G106" s="54"/>
      <c r="H106" s="54"/>
    </row>
    <row r="107" spans="1:8" ht="18.75" customHeight="1" thickTop="1" x14ac:dyDescent="0.25">
      <c r="A107" s="906" t="s">
        <v>446</v>
      </c>
      <c r="B107" s="907"/>
      <c r="C107" s="907"/>
      <c r="D107" s="907"/>
      <c r="E107" s="907"/>
      <c r="F107" s="907"/>
      <c r="G107" s="907"/>
      <c r="H107" s="908"/>
    </row>
    <row r="108" spans="1:8" ht="18.75" customHeight="1" x14ac:dyDescent="0.25">
      <c r="A108" s="900" t="s">
        <v>447</v>
      </c>
      <c r="B108" s="901"/>
      <c r="C108" s="901"/>
      <c r="D108" s="901"/>
      <c r="E108" s="901"/>
      <c r="F108" s="901"/>
      <c r="G108" s="901"/>
      <c r="H108" s="902"/>
    </row>
    <row r="109" spans="1:8" ht="18.75" customHeight="1" x14ac:dyDescent="0.25">
      <c r="A109" s="900"/>
      <c r="B109" s="901"/>
      <c r="C109" s="901"/>
      <c r="D109" s="901"/>
      <c r="E109" s="901"/>
      <c r="F109" s="901"/>
      <c r="G109" s="901"/>
      <c r="H109" s="902"/>
    </row>
    <row r="110" spans="1:8" ht="18.75" customHeight="1" x14ac:dyDescent="0.25">
      <c r="A110" s="900"/>
      <c r="B110" s="901"/>
      <c r="C110" s="901"/>
      <c r="D110" s="901"/>
      <c r="E110" s="901"/>
      <c r="F110" s="901"/>
      <c r="G110" s="901"/>
      <c r="H110" s="902"/>
    </row>
    <row r="111" spans="1:8" ht="18.75" customHeight="1" x14ac:dyDescent="0.25">
      <c r="A111" s="900"/>
      <c r="B111" s="901"/>
      <c r="C111" s="901"/>
      <c r="D111" s="901"/>
      <c r="E111" s="901"/>
      <c r="F111" s="901"/>
      <c r="G111" s="901"/>
      <c r="H111" s="902"/>
    </row>
    <row r="112" spans="1:8" ht="18.75" customHeight="1" x14ac:dyDescent="0.25">
      <c r="A112" s="900"/>
      <c r="B112" s="901"/>
      <c r="C112" s="901"/>
      <c r="D112" s="901"/>
      <c r="E112" s="901"/>
      <c r="F112" s="901"/>
      <c r="G112" s="901"/>
      <c r="H112" s="902"/>
    </row>
    <row r="113" spans="1:8" ht="18.75" customHeight="1" x14ac:dyDescent="0.25">
      <c r="A113" s="900"/>
      <c r="B113" s="901"/>
      <c r="C113" s="901"/>
      <c r="D113" s="901"/>
      <c r="E113" s="901"/>
      <c r="F113" s="901"/>
      <c r="G113" s="901"/>
      <c r="H113" s="902"/>
    </row>
    <row r="114" spans="1:8" ht="18.75" customHeight="1" x14ac:dyDescent="0.25">
      <c r="A114" s="900"/>
      <c r="B114" s="901"/>
      <c r="C114" s="901"/>
      <c r="D114" s="901"/>
      <c r="E114" s="901"/>
      <c r="F114" s="901"/>
      <c r="G114" s="901"/>
      <c r="H114" s="902"/>
    </row>
    <row r="115" spans="1:8" ht="18.75" customHeight="1" x14ac:dyDescent="0.25">
      <c r="A115" s="900"/>
      <c r="B115" s="901"/>
      <c r="C115" s="901"/>
      <c r="D115" s="901"/>
      <c r="E115" s="901"/>
      <c r="F115" s="901"/>
      <c r="G115" s="901"/>
      <c r="H115" s="902"/>
    </row>
    <row r="116" spans="1:8" ht="18.75" customHeight="1" x14ac:dyDescent="0.25">
      <c r="A116" s="900"/>
      <c r="B116" s="901"/>
      <c r="C116" s="901"/>
      <c r="D116" s="901"/>
      <c r="E116" s="901"/>
      <c r="F116" s="901"/>
      <c r="G116" s="901"/>
      <c r="H116" s="902"/>
    </row>
    <row r="117" spans="1:8" ht="18.75" customHeight="1" thickBot="1" x14ac:dyDescent="0.3">
      <c r="A117" s="903"/>
      <c r="B117" s="904"/>
      <c r="C117" s="904"/>
      <c r="D117" s="904"/>
      <c r="E117" s="904"/>
      <c r="F117" s="904"/>
      <c r="G117" s="904"/>
      <c r="H117" s="905"/>
    </row>
    <row r="118" spans="1:8" ht="18.75" customHeight="1" thickTop="1" x14ac:dyDescent="0.25">
      <c r="A118" s="54"/>
      <c r="B118" s="54"/>
      <c r="C118" s="54"/>
      <c r="D118" s="54"/>
      <c r="E118" s="54"/>
      <c r="F118" s="54"/>
      <c r="G118" s="54"/>
      <c r="H118" s="54"/>
    </row>
    <row r="119" spans="1:8" ht="18.75" customHeight="1" x14ac:dyDescent="0.25">
      <c r="A119" s="54"/>
      <c r="B119" s="54"/>
      <c r="C119" s="54"/>
      <c r="D119" s="54"/>
      <c r="E119" s="54"/>
      <c r="F119" s="54"/>
      <c r="G119" s="54"/>
      <c r="H119" s="54"/>
    </row>
    <row r="120" spans="1:8" ht="18.75" customHeight="1" x14ac:dyDescent="0.25">
      <c r="A120" s="54"/>
      <c r="B120" s="54"/>
      <c r="C120" s="54"/>
      <c r="D120" s="54"/>
      <c r="E120" s="54"/>
      <c r="F120" s="54"/>
      <c r="G120" s="54"/>
      <c r="H120" s="54"/>
    </row>
  </sheetData>
  <mergeCells count="229">
    <mergeCell ref="J16:J17"/>
    <mergeCell ref="J18:J19"/>
    <mergeCell ref="K22:L26"/>
    <mergeCell ref="K27:L30"/>
    <mergeCell ref="O27:Q30"/>
    <mergeCell ref="B8:C8"/>
    <mergeCell ref="D8:E8"/>
    <mergeCell ref="F8:H8"/>
    <mergeCell ref="A9:H9"/>
    <mergeCell ref="J21:Q21"/>
    <mergeCell ref="M22:N22"/>
    <mergeCell ref="D27:E27"/>
    <mergeCell ref="D22:E22"/>
    <mergeCell ref="A22:A28"/>
    <mergeCell ref="B22:C28"/>
    <mergeCell ref="F22:H28"/>
    <mergeCell ref="M11:N11"/>
    <mergeCell ref="M12:N12"/>
    <mergeCell ref="D19:E19"/>
    <mergeCell ref="D16:E16"/>
    <mergeCell ref="D26:E26"/>
    <mergeCell ref="D23:E23"/>
    <mergeCell ref="D24:E24"/>
    <mergeCell ref="D25:E25"/>
    <mergeCell ref="A6:H7"/>
    <mergeCell ref="A2:Z4"/>
    <mergeCell ref="A85:A86"/>
    <mergeCell ref="B85:B86"/>
    <mergeCell ref="C78:E78"/>
    <mergeCell ref="F78:H78"/>
    <mergeCell ref="C52:E52"/>
    <mergeCell ref="F52:H52"/>
    <mergeCell ref="D28:E28"/>
    <mergeCell ref="A10:A11"/>
    <mergeCell ref="A12:A13"/>
    <mergeCell ref="A14:A15"/>
    <mergeCell ref="A17:A18"/>
    <mergeCell ref="A20:A21"/>
    <mergeCell ref="D10:E11"/>
    <mergeCell ref="D12:E13"/>
    <mergeCell ref="D14:E15"/>
    <mergeCell ref="D17:E18"/>
    <mergeCell ref="D20:E21"/>
    <mergeCell ref="F10:H21"/>
    <mergeCell ref="B10:C21"/>
    <mergeCell ref="C77:E77"/>
    <mergeCell ref="F77:H77"/>
    <mergeCell ref="D47:E47"/>
    <mergeCell ref="A83:A84"/>
    <mergeCell ref="B83:B84"/>
    <mergeCell ref="C83:E84"/>
    <mergeCell ref="A29:H29"/>
    <mergeCell ref="B30:C41"/>
    <mergeCell ref="F30:H41"/>
    <mergeCell ref="D36:E36"/>
    <mergeCell ref="D39:E39"/>
    <mergeCell ref="D30:E30"/>
    <mergeCell ref="D33:E33"/>
    <mergeCell ref="D34:E34"/>
    <mergeCell ref="D35:E35"/>
    <mergeCell ref="D46:E46"/>
    <mergeCell ref="A53:H53"/>
    <mergeCell ref="A54:A55"/>
    <mergeCell ref="D37:E37"/>
    <mergeCell ref="A56:A58"/>
    <mergeCell ref="A59:H59"/>
    <mergeCell ref="B54:B55"/>
    <mergeCell ref="C54:E55"/>
    <mergeCell ref="F54:H58"/>
    <mergeCell ref="C56:E58"/>
    <mergeCell ref="B56:B58"/>
    <mergeCell ref="C64:E67"/>
    <mergeCell ref="F64:H67"/>
    <mergeCell ref="A79:H79"/>
    <mergeCell ref="A80:A82"/>
    <mergeCell ref="B80:B82"/>
    <mergeCell ref="C80:E82"/>
    <mergeCell ref="B60:B63"/>
    <mergeCell ref="A60:A63"/>
    <mergeCell ref="C60:E63"/>
    <mergeCell ref="F60:H63"/>
    <mergeCell ref="B64:B67"/>
    <mergeCell ref="A64:A67"/>
    <mergeCell ref="F72:H76"/>
    <mergeCell ref="A74:A76"/>
    <mergeCell ref="B74:B76"/>
    <mergeCell ref="C74:E76"/>
    <mergeCell ref="B68:B71"/>
    <mergeCell ref="A68:A71"/>
    <mergeCell ref="C68:E71"/>
    <mergeCell ref="F68:H71"/>
    <mergeCell ref="A72:A73"/>
    <mergeCell ref="B72:B73"/>
    <mergeCell ref="C72:E73"/>
    <mergeCell ref="D42:E45"/>
    <mergeCell ref="D48:E50"/>
    <mergeCell ref="B42:C50"/>
    <mergeCell ref="F42:H50"/>
    <mergeCell ref="D38:E38"/>
    <mergeCell ref="D40:E40"/>
    <mergeCell ref="D41:E41"/>
    <mergeCell ref="D31:E31"/>
    <mergeCell ref="D32:E32"/>
    <mergeCell ref="J6:Q7"/>
    <mergeCell ref="K8:L8"/>
    <mergeCell ref="M8:N8"/>
    <mergeCell ref="O8:Q8"/>
    <mergeCell ref="J9:Q9"/>
    <mergeCell ref="O10:Q15"/>
    <mergeCell ref="M13:N13"/>
    <mergeCell ref="M14:N14"/>
    <mergeCell ref="M10:N10"/>
    <mergeCell ref="K10:L15"/>
    <mergeCell ref="O34:Q39"/>
    <mergeCell ref="O40:Q42"/>
    <mergeCell ref="L40:N40"/>
    <mergeCell ref="L41:N41"/>
    <mergeCell ref="L42:N42"/>
    <mergeCell ref="J33:Q33"/>
    <mergeCell ref="J34:J35"/>
    <mergeCell ref="K34:K35"/>
    <mergeCell ref="L34:N35"/>
    <mergeCell ref="J36:J37"/>
    <mergeCell ref="K36:K37"/>
    <mergeCell ref="L36:N37"/>
    <mergeCell ref="J38:J39"/>
    <mergeCell ref="K38:K39"/>
    <mergeCell ref="L38:N39"/>
    <mergeCell ref="O32:Q32"/>
    <mergeCell ref="M27:N27"/>
    <mergeCell ref="M28:N28"/>
    <mergeCell ref="M29:N29"/>
    <mergeCell ref="M30:N30"/>
    <mergeCell ref="O22:Q26"/>
    <mergeCell ref="M23:N25"/>
    <mergeCell ref="M15:N15"/>
    <mergeCell ref="M17:N17"/>
    <mergeCell ref="M18:N18"/>
    <mergeCell ref="M26:N26"/>
    <mergeCell ref="M16:N16"/>
    <mergeCell ref="M19:N19"/>
    <mergeCell ref="O16:Q16"/>
    <mergeCell ref="O17:Q17"/>
    <mergeCell ref="O18:Q18"/>
    <mergeCell ref="O19:Q19"/>
    <mergeCell ref="L32:N32"/>
    <mergeCell ref="M20:Q20"/>
    <mergeCell ref="K16:L20"/>
    <mergeCell ref="O44:Q44"/>
    <mergeCell ref="J45:Q45"/>
    <mergeCell ref="J53:Q53"/>
    <mergeCell ref="J46:J48"/>
    <mergeCell ref="K46:K48"/>
    <mergeCell ref="L46:N48"/>
    <mergeCell ref="J49:J50"/>
    <mergeCell ref="K49:K50"/>
    <mergeCell ref="L49:N50"/>
    <mergeCell ref="J51:J52"/>
    <mergeCell ref="K51:K52"/>
    <mergeCell ref="L44:N44"/>
    <mergeCell ref="O54:Q62"/>
    <mergeCell ref="J63:J66"/>
    <mergeCell ref="K63:K66"/>
    <mergeCell ref="L63:N66"/>
    <mergeCell ref="O63:Q66"/>
    <mergeCell ref="J57:J59"/>
    <mergeCell ref="K57:K59"/>
    <mergeCell ref="L57:N59"/>
    <mergeCell ref="J60:J62"/>
    <mergeCell ref="K60:K62"/>
    <mergeCell ref="L60:N62"/>
    <mergeCell ref="A100:A101"/>
    <mergeCell ref="A102:A104"/>
    <mergeCell ref="A108:H117"/>
    <mergeCell ref="A107:H107"/>
    <mergeCell ref="C96:E97"/>
    <mergeCell ref="F94:H104"/>
    <mergeCell ref="C98:E99"/>
    <mergeCell ref="B98:B99"/>
    <mergeCell ref="B100:B101"/>
    <mergeCell ref="C100:E101"/>
    <mergeCell ref="B102:B104"/>
    <mergeCell ref="C102:E104"/>
    <mergeCell ref="A94:A97"/>
    <mergeCell ref="B94:B95"/>
    <mergeCell ref="B96:B97"/>
    <mergeCell ref="C94:E95"/>
    <mergeCell ref="U16:W16"/>
    <mergeCell ref="X16:Z16"/>
    <mergeCell ref="S17:Z17"/>
    <mergeCell ref="S6:Z7"/>
    <mergeCell ref="T8:U8"/>
    <mergeCell ref="V8:W8"/>
    <mergeCell ref="X8:Z8"/>
    <mergeCell ref="S9:Z9"/>
    <mergeCell ref="A98:A99"/>
    <mergeCell ref="A87:A88"/>
    <mergeCell ref="B87:B88"/>
    <mergeCell ref="C87:E88"/>
    <mergeCell ref="A89:A92"/>
    <mergeCell ref="B89:B92"/>
    <mergeCell ref="C89:E92"/>
    <mergeCell ref="F89:H92"/>
    <mergeCell ref="F80:H88"/>
    <mergeCell ref="C85:E86"/>
    <mergeCell ref="A93:H93"/>
    <mergeCell ref="L51:N52"/>
    <mergeCell ref="O46:Q52"/>
    <mergeCell ref="J54:J56"/>
    <mergeCell ref="K54:K56"/>
    <mergeCell ref="L54:N56"/>
    <mergeCell ref="S10:S11"/>
    <mergeCell ref="T10:U11"/>
    <mergeCell ref="V10:W11"/>
    <mergeCell ref="X10:Z11"/>
    <mergeCell ref="S13:S14"/>
    <mergeCell ref="T13:U14"/>
    <mergeCell ref="V13:W14"/>
    <mergeCell ref="X13:Z14"/>
    <mergeCell ref="S12:Z12"/>
    <mergeCell ref="S20:Z20"/>
    <mergeCell ref="S21:S24"/>
    <mergeCell ref="T21:T24"/>
    <mergeCell ref="U21:W24"/>
    <mergeCell ref="X21:Z24"/>
    <mergeCell ref="S18:S19"/>
    <mergeCell ref="T18:T19"/>
    <mergeCell ref="U18:W19"/>
    <mergeCell ref="X18:Z19"/>
  </mergeCells>
  <pageMargins left="0.7" right="0.7" top="0.75" bottom="0.75" header="0.3" footer="0.3"/>
  <pageSetup paperSize="9" orientation="portrait"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56A68-43DC-49E3-8A35-71D23BC87824}">
  <sheetPr codeName="Feuil5">
    <tabColor theme="4" tint="0.59999389629810485"/>
  </sheetPr>
  <dimension ref="A2:AA223"/>
  <sheetViews>
    <sheetView workbookViewId="0">
      <selection activeCell="C10" sqref="C10"/>
    </sheetView>
  </sheetViews>
  <sheetFormatPr baseColWidth="10" defaultRowHeight="16.5" customHeight="1" x14ac:dyDescent="0.25"/>
  <cols>
    <col min="1" max="1" width="10.7109375" style="68" customWidth="1"/>
    <col min="2" max="9" width="17.140625" style="68" customWidth="1"/>
    <col min="10" max="11" width="8.5703125" style="68" customWidth="1"/>
    <col min="12" max="18" width="17.140625" style="68" customWidth="1"/>
    <col min="19" max="19" width="2.85546875" style="68" customWidth="1"/>
    <col min="20" max="20" width="10" style="68" customWidth="1"/>
    <col min="21" max="21" width="12.85546875" style="68" customWidth="1"/>
    <col min="22" max="22" width="35.7109375" style="68" customWidth="1"/>
    <col min="23" max="26" width="10" style="68" customWidth="1"/>
    <col min="27" max="27" width="15.7109375" style="68" customWidth="1"/>
    <col min="28" max="16384" width="11.42578125" style="68"/>
  </cols>
  <sheetData>
    <row r="2" spans="1:18" ht="16.5" customHeight="1" x14ac:dyDescent="0.25">
      <c r="B2" s="957" t="s">
        <v>625</v>
      </c>
      <c r="C2" s="957"/>
      <c r="D2" s="957"/>
      <c r="E2" s="957"/>
      <c r="F2" s="957"/>
      <c r="G2" s="957"/>
      <c r="H2" s="957"/>
      <c r="I2" s="957"/>
      <c r="J2" s="957"/>
      <c r="K2" s="957"/>
      <c r="L2" s="957"/>
      <c r="M2" s="957"/>
    </row>
    <row r="3" spans="1:18" ht="16.5" customHeight="1" x14ac:dyDescent="0.25">
      <c r="B3" s="957"/>
      <c r="C3" s="957"/>
      <c r="D3" s="957"/>
      <c r="E3" s="957"/>
      <c r="F3" s="957"/>
      <c r="G3" s="957"/>
      <c r="H3" s="957"/>
      <c r="I3" s="957"/>
      <c r="J3" s="957"/>
      <c r="K3" s="957"/>
      <c r="L3" s="957"/>
      <c r="M3" s="957"/>
    </row>
    <row r="4" spans="1:18" ht="16.5" customHeight="1" x14ac:dyDescent="0.25">
      <c r="B4" s="957"/>
      <c r="C4" s="957"/>
      <c r="D4" s="957"/>
      <c r="E4" s="957"/>
      <c r="F4" s="957"/>
      <c r="G4" s="957"/>
      <c r="H4" s="957"/>
      <c r="I4" s="957"/>
      <c r="J4" s="957"/>
      <c r="K4" s="957"/>
      <c r="L4" s="957"/>
      <c r="M4" s="957"/>
    </row>
    <row r="5" spans="1:18" ht="16.5" customHeight="1" thickBot="1" x14ac:dyDescent="0.3"/>
    <row r="6" spans="1:18" ht="16.5" customHeight="1" x14ac:dyDescent="0.25">
      <c r="B6" s="1025" t="s">
        <v>644</v>
      </c>
      <c r="C6" s="1026"/>
      <c r="D6" s="1027"/>
      <c r="F6" s="1031" t="s">
        <v>638</v>
      </c>
      <c r="G6" s="1032"/>
      <c r="H6" s="1033"/>
      <c r="J6" s="1045" t="s">
        <v>639</v>
      </c>
      <c r="K6" s="1046"/>
      <c r="L6" s="1046"/>
      <c r="M6" s="1047"/>
    </row>
    <row r="7" spans="1:18" ht="16.5" customHeight="1" thickBot="1" x14ac:dyDescent="0.3">
      <c r="B7" s="1028"/>
      <c r="C7" s="1029"/>
      <c r="D7" s="1030"/>
      <c r="F7" s="1034"/>
      <c r="G7" s="1035"/>
      <c r="H7" s="1036"/>
      <c r="J7" s="1048"/>
      <c r="K7" s="1049"/>
      <c r="L7" s="1049"/>
      <c r="M7" s="1050"/>
    </row>
    <row r="8" spans="1:18" ht="16.5" customHeight="1" thickBot="1" x14ac:dyDescent="0.3"/>
    <row r="9" spans="1:18" ht="16.5" customHeight="1" thickTop="1" thickBot="1" x14ac:dyDescent="0.3">
      <c r="B9" s="75" t="s">
        <v>167</v>
      </c>
      <c r="D9" s="1039" t="s">
        <v>640</v>
      </c>
      <c r="E9" s="1040"/>
      <c r="F9" s="1041"/>
      <c r="H9" s="1045" t="s">
        <v>641</v>
      </c>
      <c r="I9" s="1046"/>
      <c r="J9" s="1046"/>
      <c r="K9" s="1047"/>
      <c r="M9" s="76" t="s">
        <v>749</v>
      </c>
    </row>
    <row r="10" spans="1:18" ht="16.5" customHeight="1" thickBot="1" x14ac:dyDescent="0.3">
      <c r="D10" s="1042"/>
      <c r="E10" s="1043"/>
      <c r="F10" s="1044"/>
      <c r="H10" s="1048"/>
      <c r="I10" s="1049"/>
      <c r="J10" s="1049"/>
      <c r="K10" s="1050"/>
    </row>
    <row r="11" spans="1:18" ht="16.5" customHeight="1" thickTop="1" thickBot="1" x14ac:dyDescent="0.3"/>
    <row r="12" spans="1:18" ht="16.5" customHeight="1" thickTop="1" thickBot="1" x14ac:dyDescent="0.3">
      <c r="A12" s="985" t="s">
        <v>655</v>
      </c>
      <c r="C12" s="689" t="s">
        <v>1123</v>
      </c>
      <c r="D12" s="689"/>
      <c r="E12" s="689"/>
      <c r="F12" s="689"/>
      <c r="G12" s="690" t="str">
        <f>HYPERLINK("https://storage.ivao.fr/ao_public/LOA/Inter/Etranger/LOA-LFMM-LSAG_FR_v4.pdf","ICI")</f>
        <v>ICI</v>
      </c>
      <c r="H12" s="689"/>
      <c r="I12" s="689"/>
    </row>
    <row r="13" spans="1:18" ht="16.5" customHeight="1" thickBot="1" x14ac:dyDescent="0.3">
      <c r="A13" s="986"/>
      <c r="B13" s="56" t="s">
        <v>311</v>
      </c>
      <c r="C13" s="966" t="s">
        <v>230</v>
      </c>
      <c r="D13" s="966"/>
      <c r="E13" s="966" t="s">
        <v>312</v>
      </c>
      <c r="F13" s="966"/>
      <c r="G13" s="966" t="s">
        <v>232</v>
      </c>
      <c r="H13" s="966"/>
      <c r="I13" s="966"/>
      <c r="K13" s="48" t="s">
        <v>335</v>
      </c>
      <c r="L13" s="48" t="s">
        <v>642</v>
      </c>
      <c r="M13" s="873" t="s">
        <v>337</v>
      </c>
      <c r="N13" s="873"/>
      <c r="O13" s="873"/>
      <c r="P13" s="873" t="s">
        <v>157</v>
      </c>
      <c r="Q13" s="873"/>
      <c r="R13" s="873"/>
    </row>
    <row r="14" spans="1:18" ht="16.5" customHeight="1" thickTop="1" thickBot="1" x14ac:dyDescent="0.3">
      <c r="A14" s="986"/>
      <c r="B14" s="981" t="s">
        <v>570</v>
      </c>
      <c r="C14" s="870"/>
      <c r="D14" s="870"/>
      <c r="E14" s="870"/>
      <c r="F14" s="870"/>
      <c r="G14" s="870"/>
      <c r="H14" s="871"/>
      <c r="I14" s="872"/>
      <c r="K14" s="842" t="s">
        <v>514</v>
      </c>
      <c r="L14" s="843"/>
      <c r="M14" s="843"/>
      <c r="N14" s="843"/>
      <c r="O14" s="843"/>
      <c r="P14" s="843"/>
      <c r="Q14" s="843"/>
      <c r="R14" s="844"/>
    </row>
    <row r="15" spans="1:18" ht="16.5" customHeight="1" thickTop="1" x14ac:dyDescent="0.25">
      <c r="A15" s="986"/>
      <c r="B15" s="67" t="s">
        <v>235</v>
      </c>
      <c r="C15" s="942" t="s">
        <v>468</v>
      </c>
      <c r="D15" s="943"/>
      <c r="E15" s="851" t="s">
        <v>471</v>
      </c>
      <c r="F15" s="853"/>
      <c r="G15" s="863" t="s">
        <v>467</v>
      </c>
      <c r="H15" s="864"/>
      <c r="I15" s="865"/>
      <c r="K15" s="845" t="s">
        <v>503</v>
      </c>
      <c r="L15" s="848" t="s">
        <v>504</v>
      </c>
      <c r="M15" s="851" t="s">
        <v>505</v>
      </c>
      <c r="N15" s="852"/>
      <c r="O15" s="853"/>
      <c r="P15" s="863" t="s">
        <v>506</v>
      </c>
      <c r="Q15" s="864"/>
      <c r="R15" s="865"/>
    </row>
    <row r="16" spans="1:18" ht="16.5" customHeight="1" x14ac:dyDescent="0.25">
      <c r="A16" s="986"/>
      <c r="B16" s="65" t="s">
        <v>463</v>
      </c>
      <c r="C16" s="938" t="s">
        <v>469</v>
      </c>
      <c r="D16" s="940"/>
      <c r="E16" s="888"/>
      <c r="F16" s="890"/>
      <c r="G16" s="894"/>
      <c r="H16" s="895"/>
      <c r="I16" s="896"/>
      <c r="K16" s="882"/>
      <c r="L16" s="884"/>
      <c r="M16" s="888"/>
      <c r="N16" s="889"/>
      <c r="O16" s="890"/>
      <c r="P16" s="897"/>
      <c r="Q16" s="898"/>
      <c r="R16" s="899"/>
    </row>
    <row r="17" spans="1:22" ht="16.5" customHeight="1" x14ac:dyDescent="0.25">
      <c r="A17" s="986"/>
      <c r="B17" s="65" t="s">
        <v>464</v>
      </c>
      <c r="C17" s="938" t="s">
        <v>279</v>
      </c>
      <c r="D17" s="940"/>
      <c r="E17" s="885" t="s">
        <v>472</v>
      </c>
      <c r="F17" s="887"/>
      <c r="G17" s="894"/>
      <c r="H17" s="895"/>
      <c r="I17" s="896"/>
      <c r="K17" s="881" t="s">
        <v>507</v>
      </c>
      <c r="L17" s="883" t="s">
        <v>508</v>
      </c>
      <c r="M17" s="885" t="s">
        <v>645</v>
      </c>
      <c r="N17" s="886"/>
      <c r="O17" s="887"/>
      <c r="P17" s="885" t="s">
        <v>509</v>
      </c>
      <c r="Q17" s="886"/>
      <c r="R17" s="937"/>
    </row>
    <row r="18" spans="1:22" ht="16.5" customHeight="1" x14ac:dyDescent="0.25">
      <c r="A18" s="986"/>
      <c r="B18" s="65" t="s">
        <v>465</v>
      </c>
      <c r="C18" s="885" t="s">
        <v>470</v>
      </c>
      <c r="D18" s="887"/>
      <c r="E18" s="888"/>
      <c r="F18" s="890"/>
      <c r="G18" s="894"/>
      <c r="H18" s="895"/>
      <c r="I18" s="896"/>
      <c r="K18" s="846"/>
      <c r="L18" s="849"/>
      <c r="M18" s="854"/>
      <c r="N18" s="855"/>
      <c r="O18" s="856"/>
      <c r="P18" s="854"/>
      <c r="Q18" s="855"/>
      <c r="R18" s="861"/>
    </row>
    <row r="19" spans="1:22" ht="16.5" customHeight="1" thickBot="1" x14ac:dyDescent="0.3">
      <c r="A19" s="986"/>
      <c r="B19" s="66" t="s">
        <v>466</v>
      </c>
      <c r="C19" s="857"/>
      <c r="D19" s="859"/>
      <c r="E19" s="913" t="s">
        <v>473</v>
      </c>
      <c r="F19" s="914"/>
      <c r="G19" s="866"/>
      <c r="H19" s="867"/>
      <c r="I19" s="868"/>
      <c r="K19" s="847"/>
      <c r="L19" s="850"/>
      <c r="M19" s="857"/>
      <c r="N19" s="858"/>
      <c r="O19" s="859"/>
      <c r="P19" s="857"/>
      <c r="Q19" s="858"/>
      <c r="R19" s="862"/>
    </row>
    <row r="20" spans="1:22" ht="16.5" customHeight="1" thickTop="1" thickBot="1" x14ac:dyDescent="0.3">
      <c r="A20" s="986"/>
      <c r="B20" s="67" t="s">
        <v>383</v>
      </c>
      <c r="C20" s="851" t="s">
        <v>247</v>
      </c>
      <c r="D20" s="853"/>
      <c r="E20" s="851" t="s">
        <v>479</v>
      </c>
      <c r="F20" s="853"/>
      <c r="G20" s="961" t="s">
        <v>483</v>
      </c>
      <c r="H20" s="972"/>
      <c r="I20" s="973"/>
      <c r="K20" s="842" t="s">
        <v>515</v>
      </c>
      <c r="L20" s="843"/>
      <c r="M20" s="843"/>
      <c r="N20" s="843"/>
      <c r="O20" s="843"/>
      <c r="P20" s="843"/>
      <c r="Q20" s="843"/>
      <c r="R20" s="844"/>
      <c r="T20" s="69" t="s">
        <v>151</v>
      </c>
      <c r="U20" s="70" t="s">
        <v>171</v>
      </c>
      <c r="V20" s="71" t="s">
        <v>232</v>
      </c>
    </row>
    <row r="21" spans="1:22" ht="16.5" customHeight="1" thickTop="1" x14ac:dyDescent="0.25">
      <c r="A21" s="986"/>
      <c r="B21" s="1051" t="s">
        <v>474</v>
      </c>
      <c r="C21" s="854"/>
      <c r="D21" s="856"/>
      <c r="E21" s="854"/>
      <c r="F21" s="856"/>
      <c r="G21" s="1053" t="s">
        <v>484</v>
      </c>
      <c r="H21" s="1054"/>
      <c r="I21" s="1055"/>
      <c r="K21" s="845" t="s">
        <v>511</v>
      </c>
      <c r="L21" s="848" t="s">
        <v>512</v>
      </c>
      <c r="M21" s="851" t="s">
        <v>510</v>
      </c>
      <c r="N21" s="852"/>
      <c r="O21" s="853"/>
      <c r="P21" s="851" t="s">
        <v>513</v>
      </c>
      <c r="Q21" s="852"/>
      <c r="R21" s="860"/>
      <c r="T21" s="1001" t="s">
        <v>215</v>
      </c>
      <c r="U21" s="884" t="s">
        <v>647</v>
      </c>
      <c r="V21" s="1037" t="s">
        <v>650</v>
      </c>
    </row>
    <row r="22" spans="1:22" ht="16.5" customHeight="1" x14ac:dyDescent="0.25">
      <c r="A22" s="986"/>
      <c r="B22" s="1052"/>
      <c r="C22" s="854"/>
      <c r="D22" s="856"/>
      <c r="E22" s="854"/>
      <c r="F22" s="856"/>
      <c r="G22" s="1056"/>
      <c r="H22" s="1057"/>
      <c r="I22" s="1058"/>
      <c r="K22" s="846"/>
      <c r="L22" s="849"/>
      <c r="M22" s="854"/>
      <c r="N22" s="855"/>
      <c r="O22" s="856"/>
      <c r="P22" s="854"/>
      <c r="Q22" s="855"/>
      <c r="R22" s="861"/>
      <c r="T22" s="1002"/>
      <c r="U22" s="1012"/>
      <c r="V22" s="1038"/>
    </row>
    <row r="23" spans="1:22" ht="16.5" customHeight="1" x14ac:dyDescent="0.25">
      <c r="A23" s="986"/>
      <c r="B23" s="65" t="s">
        <v>328</v>
      </c>
      <c r="C23" s="854"/>
      <c r="D23" s="856"/>
      <c r="E23" s="854"/>
      <c r="F23" s="856"/>
      <c r="G23" s="891" t="s">
        <v>5</v>
      </c>
      <c r="H23" s="886"/>
      <c r="I23" s="937"/>
      <c r="K23" s="846"/>
      <c r="L23" s="849"/>
      <c r="M23" s="854"/>
      <c r="N23" s="855"/>
      <c r="O23" s="856"/>
      <c r="P23" s="854"/>
      <c r="Q23" s="855"/>
      <c r="R23" s="861"/>
      <c r="T23" s="1002"/>
      <c r="U23" s="1012"/>
      <c r="V23" s="1038"/>
    </row>
    <row r="24" spans="1:22" ht="16.5" customHeight="1" x14ac:dyDescent="0.25">
      <c r="A24" s="986"/>
      <c r="B24" s="65" t="s">
        <v>329</v>
      </c>
      <c r="C24" s="854"/>
      <c r="D24" s="856"/>
      <c r="E24" s="888"/>
      <c r="F24" s="890"/>
      <c r="G24" s="854"/>
      <c r="H24" s="855"/>
      <c r="I24" s="861"/>
      <c r="K24" s="846"/>
      <c r="L24" s="849"/>
      <c r="M24" s="854"/>
      <c r="N24" s="855"/>
      <c r="O24" s="856"/>
      <c r="P24" s="854"/>
      <c r="Q24" s="855"/>
      <c r="R24" s="861"/>
      <c r="T24" s="1015">
        <v>22</v>
      </c>
      <c r="U24" s="949" t="s">
        <v>648</v>
      </c>
      <c r="V24" s="969" t="s">
        <v>649</v>
      </c>
    </row>
    <row r="25" spans="1:22" ht="16.5" customHeight="1" x14ac:dyDescent="0.25">
      <c r="A25" s="986"/>
      <c r="B25" s="65" t="s">
        <v>475</v>
      </c>
      <c r="C25" s="854"/>
      <c r="D25" s="856"/>
      <c r="E25" s="938" t="s">
        <v>480</v>
      </c>
      <c r="F25" s="940"/>
      <c r="G25" s="854"/>
      <c r="H25" s="855"/>
      <c r="I25" s="861"/>
      <c r="K25" s="846"/>
      <c r="L25" s="849"/>
      <c r="M25" s="854"/>
      <c r="N25" s="855"/>
      <c r="O25" s="856"/>
      <c r="P25" s="854"/>
      <c r="Q25" s="855"/>
      <c r="R25" s="861"/>
      <c r="T25" s="1015"/>
      <c r="U25" s="1012"/>
      <c r="V25" s="1014"/>
    </row>
    <row r="26" spans="1:22" ht="16.5" customHeight="1" thickBot="1" x14ac:dyDescent="0.3">
      <c r="A26" s="986"/>
      <c r="B26" s="65" t="s">
        <v>476</v>
      </c>
      <c r="C26" s="854"/>
      <c r="D26" s="856"/>
      <c r="E26" s="938" t="s">
        <v>481</v>
      </c>
      <c r="F26" s="940"/>
      <c r="G26" s="854"/>
      <c r="H26" s="855"/>
      <c r="I26" s="861"/>
      <c r="K26" s="847"/>
      <c r="L26" s="850"/>
      <c r="M26" s="857"/>
      <c r="N26" s="858"/>
      <c r="O26" s="859"/>
      <c r="P26" s="857"/>
      <c r="Q26" s="858"/>
      <c r="R26" s="862"/>
      <c r="T26" s="1016"/>
      <c r="U26" s="1017"/>
      <c r="V26" s="1018"/>
    </row>
    <row r="27" spans="1:22" ht="16.5" customHeight="1" thickTop="1" thickBot="1" x14ac:dyDescent="0.3">
      <c r="A27" s="986"/>
      <c r="B27" s="65" t="s">
        <v>477</v>
      </c>
      <c r="C27" s="854"/>
      <c r="D27" s="856"/>
      <c r="E27" s="885" t="s">
        <v>482</v>
      </c>
      <c r="F27" s="887"/>
      <c r="G27" s="888"/>
      <c r="H27" s="889"/>
      <c r="I27" s="909"/>
      <c r="K27" s="46"/>
      <c r="L27" s="46"/>
      <c r="M27" s="855"/>
      <c r="N27" s="855"/>
      <c r="O27" s="855"/>
      <c r="P27" s="855"/>
      <c r="Q27" s="855"/>
      <c r="R27" s="855"/>
    </row>
    <row r="28" spans="1:22" ht="16.5" customHeight="1" thickBot="1" x14ac:dyDescent="0.3">
      <c r="A28" s="986"/>
      <c r="B28" s="66" t="s">
        <v>478</v>
      </c>
      <c r="C28" s="857"/>
      <c r="D28" s="859"/>
      <c r="E28" s="857"/>
      <c r="F28" s="859"/>
      <c r="G28" s="913" t="s">
        <v>485</v>
      </c>
      <c r="H28" s="941"/>
      <c r="I28" s="1059"/>
      <c r="K28" s="48" t="s">
        <v>335</v>
      </c>
      <c r="L28" s="48" t="s">
        <v>642</v>
      </c>
      <c r="M28" s="873" t="s">
        <v>337</v>
      </c>
      <c r="N28" s="873"/>
      <c r="O28" s="873"/>
      <c r="P28" s="873" t="s">
        <v>157</v>
      </c>
      <c r="Q28" s="873"/>
      <c r="R28" s="873"/>
    </row>
    <row r="29" spans="1:22" ht="16.5" customHeight="1" thickTop="1" thickBot="1" x14ac:dyDescent="0.3">
      <c r="A29" s="986"/>
      <c r="B29" s="981" t="s">
        <v>571</v>
      </c>
      <c r="C29" s="870"/>
      <c r="D29" s="870"/>
      <c r="E29" s="870"/>
      <c r="F29" s="870"/>
      <c r="G29" s="870"/>
      <c r="H29" s="871"/>
      <c r="I29" s="872"/>
      <c r="K29" s="842" t="s">
        <v>516</v>
      </c>
      <c r="L29" s="843"/>
      <c r="M29" s="843"/>
      <c r="N29" s="843"/>
      <c r="O29" s="843"/>
      <c r="P29" s="843"/>
      <c r="Q29" s="843"/>
      <c r="R29" s="844"/>
      <c r="T29" s="69" t="s">
        <v>151</v>
      </c>
      <c r="U29" s="70" t="s">
        <v>171</v>
      </c>
      <c r="V29" s="71" t="s">
        <v>232</v>
      </c>
    </row>
    <row r="30" spans="1:22" ht="16.5" customHeight="1" thickTop="1" x14ac:dyDescent="0.25">
      <c r="A30" s="986"/>
      <c r="B30" s="67" t="s">
        <v>486</v>
      </c>
      <c r="C30" s="851" t="s">
        <v>247</v>
      </c>
      <c r="D30" s="853"/>
      <c r="E30" s="851" t="s">
        <v>493</v>
      </c>
      <c r="F30" s="853"/>
      <c r="G30" s="863" t="s">
        <v>5</v>
      </c>
      <c r="H30" s="864"/>
      <c r="I30" s="865"/>
      <c r="K30" s="845" t="s">
        <v>511</v>
      </c>
      <c r="L30" s="848" t="s">
        <v>519</v>
      </c>
      <c r="M30" s="851" t="s">
        <v>518</v>
      </c>
      <c r="N30" s="852"/>
      <c r="O30" s="853"/>
      <c r="P30" s="863" t="s">
        <v>520</v>
      </c>
      <c r="Q30" s="864"/>
      <c r="R30" s="865"/>
      <c r="T30" s="1001" t="s">
        <v>215</v>
      </c>
      <c r="U30" s="884" t="s">
        <v>651</v>
      </c>
      <c r="V30" s="1013" t="s">
        <v>5</v>
      </c>
    </row>
    <row r="31" spans="1:22" ht="16.5" customHeight="1" x14ac:dyDescent="0.25">
      <c r="A31" s="986"/>
      <c r="B31" s="65" t="s">
        <v>487</v>
      </c>
      <c r="C31" s="854"/>
      <c r="D31" s="856"/>
      <c r="E31" s="854"/>
      <c r="F31" s="856"/>
      <c r="G31" s="894"/>
      <c r="H31" s="895"/>
      <c r="I31" s="896"/>
      <c r="K31" s="846"/>
      <c r="L31" s="849"/>
      <c r="M31" s="854"/>
      <c r="N31" s="855"/>
      <c r="O31" s="856"/>
      <c r="P31" s="894"/>
      <c r="Q31" s="895"/>
      <c r="R31" s="896"/>
      <c r="T31" s="1002"/>
      <c r="U31" s="1012"/>
      <c r="V31" s="1014"/>
    </row>
    <row r="32" spans="1:22" ht="16.5" customHeight="1" x14ac:dyDescent="0.25">
      <c r="A32" s="986"/>
      <c r="B32" s="65" t="s">
        <v>488</v>
      </c>
      <c r="C32" s="854"/>
      <c r="D32" s="856"/>
      <c r="E32" s="854"/>
      <c r="F32" s="856"/>
      <c r="G32" s="894"/>
      <c r="H32" s="895"/>
      <c r="I32" s="896"/>
      <c r="K32" s="846"/>
      <c r="L32" s="849"/>
      <c r="M32" s="854"/>
      <c r="N32" s="855"/>
      <c r="O32" s="856"/>
      <c r="P32" s="894"/>
      <c r="Q32" s="895"/>
      <c r="R32" s="896"/>
      <c r="T32" s="1002"/>
      <c r="U32" s="1012"/>
      <c r="V32" s="1014"/>
    </row>
    <row r="33" spans="1:22" ht="16.5" customHeight="1" x14ac:dyDescent="0.25">
      <c r="A33" s="986"/>
      <c r="B33" s="65" t="s">
        <v>489</v>
      </c>
      <c r="C33" s="854"/>
      <c r="D33" s="856"/>
      <c r="E33" s="888"/>
      <c r="F33" s="890"/>
      <c r="G33" s="894"/>
      <c r="H33" s="895"/>
      <c r="I33" s="896"/>
      <c r="K33" s="846"/>
      <c r="L33" s="849"/>
      <c r="M33" s="854"/>
      <c r="N33" s="855"/>
      <c r="O33" s="856"/>
      <c r="P33" s="894"/>
      <c r="Q33" s="895"/>
      <c r="R33" s="896"/>
      <c r="T33" s="1015">
        <v>22</v>
      </c>
      <c r="U33" s="949" t="s">
        <v>652</v>
      </c>
      <c r="V33" s="969" t="s">
        <v>5</v>
      </c>
    </row>
    <row r="34" spans="1:22" ht="16.5" customHeight="1" x14ac:dyDescent="0.25">
      <c r="A34" s="986"/>
      <c r="B34" s="65" t="s">
        <v>314</v>
      </c>
      <c r="C34" s="854"/>
      <c r="D34" s="856"/>
      <c r="E34" s="938" t="s">
        <v>494</v>
      </c>
      <c r="F34" s="940"/>
      <c r="G34" s="894"/>
      <c r="H34" s="895"/>
      <c r="I34" s="896"/>
      <c r="K34" s="846"/>
      <c r="L34" s="849"/>
      <c r="M34" s="854"/>
      <c r="N34" s="855"/>
      <c r="O34" s="856"/>
      <c r="P34" s="894"/>
      <c r="Q34" s="895"/>
      <c r="R34" s="896"/>
      <c r="T34" s="1015"/>
      <c r="U34" s="1012"/>
      <c r="V34" s="1014"/>
    </row>
    <row r="35" spans="1:22" ht="16.5" customHeight="1" thickBot="1" x14ac:dyDescent="0.3">
      <c r="A35" s="986"/>
      <c r="B35" s="65" t="s">
        <v>490</v>
      </c>
      <c r="C35" s="888"/>
      <c r="D35" s="890"/>
      <c r="E35" s="938" t="s">
        <v>495</v>
      </c>
      <c r="F35" s="940"/>
      <c r="G35" s="897"/>
      <c r="H35" s="898"/>
      <c r="I35" s="899"/>
      <c r="K35" s="847"/>
      <c r="L35" s="850"/>
      <c r="M35" s="857"/>
      <c r="N35" s="858"/>
      <c r="O35" s="859"/>
      <c r="P35" s="866"/>
      <c r="Q35" s="867"/>
      <c r="R35" s="868"/>
      <c r="T35" s="1016"/>
      <c r="U35" s="1017"/>
      <c r="V35" s="1018"/>
    </row>
    <row r="36" spans="1:22" ht="16.5" customHeight="1" thickTop="1" thickBot="1" x14ac:dyDescent="0.3">
      <c r="A36" s="986"/>
      <c r="B36" s="1060" t="s">
        <v>491</v>
      </c>
      <c r="C36" s="885" t="s">
        <v>492</v>
      </c>
      <c r="D36" s="887"/>
      <c r="E36" s="885" t="s">
        <v>493</v>
      </c>
      <c r="F36" s="887"/>
      <c r="G36" s="891" t="s">
        <v>138</v>
      </c>
      <c r="H36" s="892"/>
      <c r="I36" s="893"/>
      <c r="K36" s="842" t="s">
        <v>517</v>
      </c>
      <c r="L36" s="843"/>
      <c r="M36" s="843"/>
      <c r="N36" s="843"/>
      <c r="O36" s="843"/>
      <c r="P36" s="843"/>
      <c r="Q36" s="843"/>
      <c r="R36" s="844"/>
    </row>
    <row r="37" spans="1:22" ht="16.5" customHeight="1" thickTop="1" x14ac:dyDescent="0.25">
      <c r="A37" s="986"/>
      <c r="B37" s="1060"/>
      <c r="C37" s="854"/>
      <c r="D37" s="856"/>
      <c r="E37" s="854"/>
      <c r="F37" s="856"/>
      <c r="G37" s="894"/>
      <c r="H37" s="895"/>
      <c r="I37" s="896"/>
      <c r="K37" s="845" t="s">
        <v>503</v>
      </c>
      <c r="L37" s="848" t="s">
        <v>492</v>
      </c>
      <c r="M37" s="851" t="s">
        <v>523</v>
      </c>
      <c r="N37" s="852"/>
      <c r="O37" s="853"/>
      <c r="P37" s="1005" t="s">
        <v>521</v>
      </c>
      <c r="Q37" s="1006"/>
      <c r="R37" s="1007"/>
    </row>
    <row r="38" spans="1:22" ht="16.5" customHeight="1" x14ac:dyDescent="0.25">
      <c r="A38" s="986"/>
      <c r="B38" s="1060"/>
      <c r="C38" s="854"/>
      <c r="D38" s="856"/>
      <c r="E38" s="854"/>
      <c r="F38" s="856"/>
      <c r="G38" s="894"/>
      <c r="H38" s="895"/>
      <c r="I38" s="896"/>
      <c r="K38" s="882"/>
      <c r="L38" s="884"/>
      <c r="M38" s="888"/>
      <c r="N38" s="889"/>
      <c r="O38" s="890"/>
      <c r="P38" s="1008"/>
      <c r="Q38" s="1009"/>
      <c r="R38" s="1010"/>
    </row>
    <row r="39" spans="1:22" ht="16.5" customHeight="1" thickBot="1" x14ac:dyDescent="0.3">
      <c r="A39" s="986"/>
      <c r="B39" s="1061"/>
      <c r="C39" s="857"/>
      <c r="D39" s="859"/>
      <c r="E39" s="857"/>
      <c r="F39" s="859"/>
      <c r="G39" s="866"/>
      <c r="H39" s="867"/>
      <c r="I39" s="868"/>
      <c r="K39" s="881" t="s">
        <v>507</v>
      </c>
      <c r="L39" s="883" t="s">
        <v>74</v>
      </c>
      <c r="M39" s="885" t="s">
        <v>522</v>
      </c>
      <c r="N39" s="886"/>
      <c r="O39" s="887"/>
      <c r="P39" s="885" t="s">
        <v>524</v>
      </c>
      <c r="Q39" s="886"/>
      <c r="R39" s="937"/>
    </row>
    <row r="40" spans="1:22" ht="16.5" customHeight="1" thickTop="1" thickBot="1" x14ac:dyDescent="0.3">
      <c r="A40" s="986"/>
      <c r="B40" s="1062" t="s">
        <v>496</v>
      </c>
      <c r="C40" s="959" t="s">
        <v>247</v>
      </c>
      <c r="D40" s="959"/>
      <c r="E40" s="851" t="s">
        <v>493</v>
      </c>
      <c r="F40" s="853"/>
      <c r="G40" s="1063" t="s">
        <v>499</v>
      </c>
      <c r="H40" s="1063"/>
      <c r="I40" s="1064"/>
      <c r="K40" s="847"/>
      <c r="L40" s="850"/>
      <c r="M40" s="857"/>
      <c r="N40" s="858"/>
      <c r="O40" s="859"/>
      <c r="P40" s="857"/>
      <c r="Q40" s="858"/>
      <c r="R40" s="862"/>
    </row>
    <row r="41" spans="1:22" ht="16.5" customHeight="1" thickTop="1" x14ac:dyDescent="0.25">
      <c r="A41" s="986"/>
      <c r="B41" s="1060"/>
      <c r="C41" s="949"/>
      <c r="D41" s="949"/>
      <c r="E41" s="854"/>
      <c r="F41" s="856"/>
      <c r="G41" s="1065"/>
      <c r="H41" s="1065"/>
      <c r="I41" s="1066"/>
    </row>
    <row r="42" spans="1:22" ht="16.5" customHeight="1" x14ac:dyDescent="0.25">
      <c r="A42" s="986"/>
      <c r="B42" s="65" t="s">
        <v>355</v>
      </c>
      <c r="C42" s="949"/>
      <c r="D42" s="949"/>
      <c r="E42" s="888"/>
      <c r="F42" s="890"/>
      <c r="G42" s="1067" t="s">
        <v>5</v>
      </c>
      <c r="H42" s="1068"/>
      <c r="I42" s="1069"/>
    </row>
    <row r="43" spans="1:22" ht="16.5" customHeight="1" x14ac:dyDescent="0.25">
      <c r="A43" s="986"/>
      <c r="B43" s="65" t="s">
        <v>242</v>
      </c>
      <c r="C43" s="949"/>
      <c r="D43" s="949"/>
      <c r="E43" s="885" t="s">
        <v>495</v>
      </c>
      <c r="F43" s="887"/>
      <c r="G43" s="1070"/>
      <c r="H43" s="1071"/>
      <c r="I43" s="1072"/>
    </row>
    <row r="44" spans="1:22" ht="16.5" customHeight="1" x14ac:dyDescent="0.25">
      <c r="A44" s="986"/>
      <c r="B44" s="65" t="s">
        <v>329</v>
      </c>
      <c r="C44" s="949"/>
      <c r="D44" s="949"/>
      <c r="E44" s="888"/>
      <c r="F44" s="890"/>
      <c r="G44" s="978" t="s">
        <v>500</v>
      </c>
      <c r="H44" s="979"/>
      <c r="I44" s="980"/>
    </row>
    <row r="45" spans="1:22" ht="16.5" customHeight="1" x14ac:dyDescent="0.25">
      <c r="A45" s="986"/>
      <c r="B45" s="65" t="s">
        <v>497</v>
      </c>
      <c r="C45" s="949"/>
      <c r="D45" s="949"/>
      <c r="E45" s="938" t="s">
        <v>502</v>
      </c>
      <c r="F45" s="940"/>
      <c r="G45" s="978" t="s">
        <v>501</v>
      </c>
      <c r="H45" s="979"/>
      <c r="I45" s="980"/>
    </row>
    <row r="46" spans="1:22" ht="16.5" customHeight="1" thickBot="1" x14ac:dyDescent="0.3">
      <c r="A46" s="986"/>
      <c r="B46" s="66" t="s">
        <v>498</v>
      </c>
      <c r="C46" s="951"/>
      <c r="D46" s="951"/>
      <c r="E46" s="913" t="s">
        <v>494</v>
      </c>
      <c r="F46" s="914"/>
      <c r="G46" s="982" t="s">
        <v>5</v>
      </c>
      <c r="H46" s="983"/>
      <c r="I46" s="984"/>
    </row>
    <row r="47" spans="1:22" ht="16.5" customHeight="1" thickTop="1" thickBot="1" x14ac:dyDescent="0.3">
      <c r="A47" s="987"/>
      <c r="B47" s="72" t="s">
        <v>643</v>
      </c>
      <c r="C47" s="46"/>
      <c r="D47" s="46"/>
      <c r="E47" s="46"/>
      <c r="F47" s="46"/>
      <c r="G47" s="46"/>
      <c r="H47" s="46"/>
      <c r="I47" s="46"/>
    </row>
    <row r="48" spans="1:22" ht="16.5" customHeight="1" thickTop="1" x14ac:dyDescent="0.25"/>
    <row r="49" spans="1:18" ht="16.5" customHeight="1" thickBot="1" x14ac:dyDescent="0.3"/>
    <row r="50" spans="1:18" ht="16.5" customHeight="1" thickTop="1" thickBot="1" x14ac:dyDescent="0.3">
      <c r="A50" s="985" t="s">
        <v>646</v>
      </c>
      <c r="B50" s="72" t="s">
        <v>643</v>
      </c>
      <c r="C50" s="1080" t="s">
        <v>1114</v>
      </c>
      <c r="D50" s="1080"/>
      <c r="E50" s="1080"/>
      <c r="F50" s="1080"/>
      <c r="G50" s="1080"/>
      <c r="H50" s="1080"/>
      <c r="I50" s="1080"/>
    </row>
    <row r="51" spans="1:18" ht="16.5" customHeight="1" thickBot="1" x14ac:dyDescent="0.3">
      <c r="A51" s="986"/>
      <c r="B51" s="56" t="s">
        <v>311</v>
      </c>
      <c r="C51" s="966" t="s">
        <v>230</v>
      </c>
      <c r="D51" s="966"/>
      <c r="E51" s="966" t="s">
        <v>312</v>
      </c>
      <c r="F51" s="966"/>
      <c r="G51" s="966" t="s">
        <v>232</v>
      </c>
      <c r="H51" s="966"/>
      <c r="I51" s="966"/>
      <c r="K51" s="48" t="s">
        <v>335</v>
      </c>
      <c r="L51" s="48" t="s">
        <v>336</v>
      </c>
      <c r="M51" s="873" t="s">
        <v>337</v>
      </c>
      <c r="N51" s="873"/>
      <c r="O51" s="873"/>
      <c r="P51" s="873" t="s">
        <v>157</v>
      </c>
      <c r="Q51" s="873"/>
      <c r="R51" s="873"/>
    </row>
    <row r="52" spans="1:18" ht="16.5" customHeight="1" thickTop="1" thickBot="1" x14ac:dyDescent="0.3">
      <c r="A52" s="986"/>
      <c r="B52" s="981" t="s">
        <v>525</v>
      </c>
      <c r="C52" s="870"/>
      <c r="D52" s="870"/>
      <c r="E52" s="870"/>
      <c r="F52" s="870"/>
      <c r="G52" s="870"/>
      <c r="H52" s="871"/>
      <c r="I52" s="872"/>
      <c r="K52" s="1021" t="s">
        <v>557</v>
      </c>
      <c r="L52" s="1022"/>
      <c r="M52" s="1022"/>
      <c r="N52" s="1022"/>
      <c r="O52" s="1022"/>
      <c r="P52" s="1022"/>
      <c r="Q52" s="1022"/>
      <c r="R52" s="1023"/>
    </row>
    <row r="53" spans="1:18" ht="16.5" customHeight="1" thickTop="1" x14ac:dyDescent="0.25">
      <c r="A53" s="986"/>
      <c r="B53" s="57" t="s">
        <v>527</v>
      </c>
      <c r="C53" s="851" t="s">
        <v>247</v>
      </c>
      <c r="D53" s="853"/>
      <c r="E53" s="942" t="s">
        <v>531</v>
      </c>
      <c r="F53" s="943"/>
      <c r="G53" s="961" t="s">
        <v>535</v>
      </c>
      <c r="H53" s="972"/>
      <c r="I53" s="973"/>
      <c r="K53" s="958" t="s">
        <v>549</v>
      </c>
      <c r="L53" s="959" t="s">
        <v>534</v>
      </c>
      <c r="M53" s="959" t="s">
        <v>553</v>
      </c>
      <c r="N53" s="959"/>
      <c r="O53" s="959"/>
      <c r="P53" s="959" t="s">
        <v>556</v>
      </c>
      <c r="Q53" s="959"/>
      <c r="R53" s="962"/>
    </row>
    <row r="54" spans="1:18" ht="16.5" customHeight="1" x14ac:dyDescent="0.25">
      <c r="A54" s="986"/>
      <c r="B54" s="1019" t="s">
        <v>528</v>
      </c>
      <c r="C54" s="854"/>
      <c r="D54" s="856"/>
      <c r="E54" s="885" t="s">
        <v>532</v>
      </c>
      <c r="F54" s="887"/>
      <c r="G54" s="891" t="s">
        <v>535</v>
      </c>
      <c r="H54" s="892"/>
      <c r="I54" s="893"/>
      <c r="K54" s="953"/>
      <c r="L54" s="949"/>
      <c r="M54" s="949"/>
      <c r="N54" s="949"/>
      <c r="O54" s="949"/>
      <c r="P54" s="949"/>
      <c r="Q54" s="949"/>
      <c r="R54" s="950"/>
    </row>
    <row r="55" spans="1:18" ht="16.5" customHeight="1" x14ac:dyDescent="0.25">
      <c r="A55" s="986"/>
      <c r="B55" s="1019"/>
      <c r="C55" s="854"/>
      <c r="D55" s="856"/>
      <c r="E55" s="854"/>
      <c r="F55" s="856"/>
      <c r="G55" s="894"/>
      <c r="H55" s="895"/>
      <c r="I55" s="896"/>
      <c r="K55" s="953" t="s">
        <v>550</v>
      </c>
      <c r="L55" s="949" t="s">
        <v>551</v>
      </c>
      <c r="M55" s="949" t="s">
        <v>554</v>
      </c>
      <c r="N55" s="949"/>
      <c r="O55" s="949"/>
      <c r="P55" s="948" t="s">
        <v>5</v>
      </c>
      <c r="Q55" s="949"/>
      <c r="R55" s="950"/>
    </row>
    <row r="56" spans="1:18" ht="16.5" customHeight="1" x14ac:dyDescent="0.25">
      <c r="A56" s="986"/>
      <c r="B56" s="1019"/>
      <c r="C56" s="854"/>
      <c r="D56" s="856"/>
      <c r="E56" s="888"/>
      <c r="F56" s="890"/>
      <c r="G56" s="897"/>
      <c r="H56" s="898"/>
      <c r="I56" s="899"/>
      <c r="K56" s="953"/>
      <c r="L56" s="949"/>
      <c r="M56" s="949"/>
      <c r="N56" s="949"/>
      <c r="O56" s="949"/>
      <c r="P56" s="949"/>
      <c r="Q56" s="949"/>
      <c r="R56" s="950"/>
    </row>
    <row r="57" spans="1:18" ht="16.5" customHeight="1" x14ac:dyDescent="0.25">
      <c r="A57" s="986"/>
      <c r="B57" s="63" t="s">
        <v>529</v>
      </c>
      <c r="C57" s="854"/>
      <c r="D57" s="856"/>
      <c r="E57" s="938" t="s">
        <v>533</v>
      </c>
      <c r="F57" s="940"/>
      <c r="G57" s="978" t="s">
        <v>535</v>
      </c>
      <c r="H57" s="979"/>
      <c r="I57" s="980"/>
      <c r="K57" s="953" t="s">
        <v>552</v>
      </c>
      <c r="L57" s="949" t="s">
        <v>531</v>
      </c>
      <c r="M57" s="1003" t="s">
        <v>555</v>
      </c>
      <c r="N57" s="1003"/>
      <c r="O57" s="1003"/>
      <c r="P57" s="948" t="s">
        <v>5</v>
      </c>
      <c r="Q57" s="949"/>
      <c r="R57" s="950"/>
    </row>
    <row r="58" spans="1:18" ht="16.5" customHeight="1" thickBot="1" x14ac:dyDescent="0.3">
      <c r="A58" s="986"/>
      <c r="B58" s="1019" t="s">
        <v>530</v>
      </c>
      <c r="C58" s="854"/>
      <c r="D58" s="856"/>
      <c r="E58" s="885" t="s">
        <v>534</v>
      </c>
      <c r="F58" s="887"/>
      <c r="G58" s="891" t="s">
        <v>536</v>
      </c>
      <c r="H58" s="892"/>
      <c r="I58" s="893"/>
      <c r="K58" s="954"/>
      <c r="L58" s="951"/>
      <c r="M58" s="1004"/>
      <c r="N58" s="1004"/>
      <c r="O58" s="1004"/>
      <c r="P58" s="951"/>
      <c r="Q58" s="951"/>
      <c r="R58" s="952"/>
    </row>
    <row r="59" spans="1:18" ht="16.5" customHeight="1" thickTop="1" thickBot="1" x14ac:dyDescent="0.3">
      <c r="A59" s="986"/>
      <c r="B59" s="1020"/>
      <c r="C59" s="857"/>
      <c r="D59" s="859"/>
      <c r="E59" s="857"/>
      <c r="F59" s="859"/>
      <c r="G59" s="866"/>
      <c r="H59" s="867"/>
      <c r="I59" s="868"/>
      <c r="K59" s="46"/>
      <c r="L59" s="46"/>
      <c r="M59" s="855"/>
      <c r="N59" s="855"/>
      <c r="O59" s="855"/>
      <c r="P59" s="855"/>
      <c r="Q59" s="855"/>
      <c r="R59" s="855"/>
    </row>
    <row r="60" spans="1:18" ht="16.5" customHeight="1" thickTop="1" thickBot="1" x14ac:dyDescent="0.3">
      <c r="A60" s="986"/>
      <c r="B60" s="1024" t="s">
        <v>547</v>
      </c>
      <c r="C60" s="851" t="s">
        <v>247</v>
      </c>
      <c r="D60" s="853"/>
      <c r="E60" s="942" t="s">
        <v>537</v>
      </c>
      <c r="F60" s="943"/>
      <c r="G60" s="863" t="s">
        <v>536</v>
      </c>
      <c r="H60" s="864"/>
      <c r="I60" s="865"/>
      <c r="K60" s="48" t="s">
        <v>335</v>
      </c>
      <c r="L60" s="48" t="s">
        <v>336</v>
      </c>
      <c r="M60" s="873" t="s">
        <v>337</v>
      </c>
      <c r="N60" s="873"/>
      <c r="O60" s="873"/>
      <c r="P60" s="873" t="s">
        <v>157</v>
      </c>
      <c r="Q60" s="873"/>
      <c r="R60" s="873"/>
    </row>
    <row r="61" spans="1:18" ht="16.5" customHeight="1" thickTop="1" thickBot="1" x14ac:dyDescent="0.3">
      <c r="A61" s="986"/>
      <c r="B61" s="975"/>
      <c r="C61" s="854"/>
      <c r="D61" s="856"/>
      <c r="E61" s="938" t="s">
        <v>538</v>
      </c>
      <c r="F61" s="940"/>
      <c r="G61" s="894"/>
      <c r="H61" s="895"/>
      <c r="I61" s="896"/>
      <c r="K61" s="842" t="s">
        <v>558</v>
      </c>
      <c r="L61" s="843"/>
      <c r="M61" s="843"/>
      <c r="N61" s="843"/>
      <c r="O61" s="843"/>
      <c r="P61" s="843"/>
      <c r="Q61" s="843"/>
      <c r="R61" s="844"/>
    </row>
    <row r="62" spans="1:18" ht="16.5" customHeight="1" thickTop="1" thickBot="1" x14ac:dyDescent="0.3">
      <c r="A62" s="986"/>
      <c r="B62" s="977"/>
      <c r="C62" s="857"/>
      <c r="D62" s="859"/>
      <c r="E62" s="913" t="s">
        <v>539</v>
      </c>
      <c r="F62" s="914"/>
      <c r="G62" s="866"/>
      <c r="H62" s="867"/>
      <c r="I62" s="868"/>
      <c r="K62" s="845" t="s">
        <v>401</v>
      </c>
      <c r="L62" s="848" t="s">
        <v>560</v>
      </c>
      <c r="M62" s="851" t="s">
        <v>561</v>
      </c>
      <c r="N62" s="852"/>
      <c r="O62" s="853"/>
      <c r="P62" s="863"/>
      <c r="Q62" s="864"/>
      <c r="R62" s="865"/>
    </row>
    <row r="63" spans="1:18" ht="16.5" customHeight="1" thickTop="1" thickBot="1" x14ac:dyDescent="0.3">
      <c r="A63" s="986"/>
      <c r="B63" s="981" t="s">
        <v>526</v>
      </c>
      <c r="C63" s="870"/>
      <c r="D63" s="870"/>
      <c r="E63" s="870"/>
      <c r="F63" s="870"/>
      <c r="G63" s="870"/>
      <c r="H63" s="871"/>
      <c r="I63" s="872"/>
      <c r="K63" s="847"/>
      <c r="L63" s="850"/>
      <c r="M63" s="857"/>
      <c r="N63" s="858"/>
      <c r="O63" s="859"/>
      <c r="P63" s="866"/>
      <c r="Q63" s="867"/>
      <c r="R63" s="868"/>
    </row>
    <row r="64" spans="1:18" ht="16.5" customHeight="1" thickTop="1" thickBot="1" x14ac:dyDescent="0.3">
      <c r="A64" s="986"/>
      <c r="B64" s="1024" t="s">
        <v>541</v>
      </c>
      <c r="C64" s="851" t="s">
        <v>247</v>
      </c>
      <c r="D64" s="853"/>
      <c r="E64" s="851" t="s">
        <v>544</v>
      </c>
      <c r="F64" s="853"/>
      <c r="G64" s="851" t="s">
        <v>540</v>
      </c>
      <c r="H64" s="852"/>
      <c r="I64" s="860"/>
      <c r="K64" s="842" t="s">
        <v>559</v>
      </c>
      <c r="L64" s="843"/>
      <c r="M64" s="843"/>
      <c r="N64" s="843"/>
      <c r="O64" s="843"/>
      <c r="P64" s="843"/>
      <c r="Q64" s="843"/>
      <c r="R64" s="844"/>
    </row>
    <row r="65" spans="1:18" ht="16.5" customHeight="1" thickTop="1" x14ac:dyDescent="0.25">
      <c r="A65" s="986"/>
      <c r="B65" s="976"/>
      <c r="C65" s="854"/>
      <c r="D65" s="856"/>
      <c r="E65" s="888"/>
      <c r="F65" s="890"/>
      <c r="G65" s="888"/>
      <c r="H65" s="889"/>
      <c r="I65" s="909"/>
      <c r="K65" s="845" t="s">
        <v>562</v>
      </c>
      <c r="L65" s="848" t="s">
        <v>563</v>
      </c>
      <c r="M65" s="851" t="s">
        <v>567</v>
      </c>
      <c r="N65" s="852"/>
      <c r="O65" s="853"/>
      <c r="P65" s="1005" t="s">
        <v>653</v>
      </c>
      <c r="Q65" s="1006"/>
      <c r="R65" s="1007"/>
    </row>
    <row r="66" spans="1:18" ht="16.5" customHeight="1" x14ac:dyDescent="0.25">
      <c r="A66" s="986"/>
      <c r="B66" s="63" t="s">
        <v>542</v>
      </c>
      <c r="C66" s="854"/>
      <c r="D66" s="856"/>
      <c r="E66" s="938" t="s">
        <v>545</v>
      </c>
      <c r="F66" s="940"/>
      <c r="G66" s="885" t="s">
        <v>546</v>
      </c>
      <c r="H66" s="886"/>
      <c r="I66" s="937"/>
      <c r="K66" s="882"/>
      <c r="L66" s="884"/>
      <c r="M66" s="888"/>
      <c r="N66" s="889"/>
      <c r="O66" s="890"/>
      <c r="P66" s="1008"/>
      <c r="Q66" s="1009"/>
      <c r="R66" s="1010"/>
    </row>
    <row r="67" spans="1:18" ht="16.5" customHeight="1" x14ac:dyDescent="0.25">
      <c r="A67" s="986"/>
      <c r="B67" s="974" t="s">
        <v>543</v>
      </c>
      <c r="C67" s="854"/>
      <c r="D67" s="856"/>
      <c r="E67" s="885" t="s">
        <v>531</v>
      </c>
      <c r="F67" s="887"/>
      <c r="G67" s="854"/>
      <c r="H67" s="855"/>
      <c r="I67" s="861"/>
      <c r="K67" s="881" t="s">
        <v>564</v>
      </c>
      <c r="L67" s="883" t="s">
        <v>565</v>
      </c>
      <c r="M67" s="885" t="s">
        <v>566</v>
      </c>
      <c r="N67" s="886"/>
      <c r="O67" s="887"/>
      <c r="P67" s="885" t="s">
        <v>568</v>
      </c>
      <c r="Q67" s="886"/>
      <c r="R67" s="937"/>
    </row>
    <row r="68" spans="1:18" ht="16.5" customHeight="1" thickBot="1" x14ac:dyDescent="0.3">
      <c r="A68" s="986"/>
      <c r="B68" s="975"/>
      <c r="C68" s="854"/>
      <c r="D68" s="856"/>
      <c r="E68" s="854"/>
      <c r="F68" s="856"/>
      <c r="G68" s="854"/>
      <c r="H68" s="855"/>
      <c r="I68" s="861"/>
      <c r="K68" s="847"/>
      <c r="L68" s="850"/>
      <c r="M68" s="857"/>
      <c r="N68" s="858"/>
      <c r="O68" s="859"/>
      <c r="P68" s="857"/>
      <c r="Q68" s="858"/>
      <c r="R68" s="862"/>
    </row>
    <row r="69" spans="1:18" ht="16.5" customHeight="1" thickTop="1" x14ac:dyDescent="0.25">
      <c r="A69" s="986"/>
      <c r="B69" s="976"/>
      <c r="C69" s="854"/>
      <c r="D69" s="856"/>
      <c r="E69" s="888"/>
      <c r="F69" s="890"/>
      <c r="G69" s="854"/>
      <c r="H69" s="855"/>
      <c r="I69" s="861"/>
    </row>
    <row r="70" spans="1:18" ht="16.5" customHeight="1" thickBot="1" x14ac:dyDescent="0.3">
      <c r="A70" s="986"/>
      <c r="B70" s="64" t="s">
        <v>529</v>
      </c>
      <c r="C70" s="857"/>
      <c r="D70" s="859"/>
      <c r="E70" s="913" t="s">
        <v>533</v>
      </c>
      <c r="F70" s="914"/>
      <c r="G70" s="857"/>
      <c r="H70" s="858"/>
      <c r="I70" s="862"/>
    </row>
    <row r="71" spans="1:18" ht="16.5" customHeight="1" thickTop="1" thickBot="1" x14ac:dyDescent="0.3">
      <c r="A71" s="986"/>
      <c r="B71" s="1011" t="s">
        <v>548</v>
      </c>
      <c r="C71" s="1011"/>
      <c r="D71" s="1011"/>
      <c r="E71" s="1011"/>
      <c r="F71" s="1011"/>
      <c r="G71" s="1011"/>
      <c r="H71" s="1011"/>
      <c r="I71" s="1011"/>
    </row>
    <row r="72" spans="1:18" ht="16.5" customHeight="1" x14ac:dyDescent="0.25">
      <c r="A72" s="986"/>
    </row>
    <row r="73" spans="1:18" ht="16.5" customHeight="1" thickBot="1" x14ac:dyDescent="0.3">
      <c r="A73" s="987"/>
      <c r="B73" s="72" t="s">
        <v>643</v>
      </c>
    </row>
    <row r="74" spans="1:18" ht="16.5" customHeight="1" thickTop="1" x14ac:dyDescent="0.25"/>
    <row r="79" spans="1:18" ht="16.5" customHeight="1" thickBot="1" x14ac:dyDescent="0.3"/>
    <row r="80" spans="1:18" ht="16.5" customHeight="1" thickTop="1" thickBot="1" x14ac:dyDescent="0.3">
      <c r="A80" s="985" t="s">
        <v>654</v>
      </c>
      <c r="B80" s="72" t="s">
        <v>643</v>
      </c>
      <c r="C80" s="990" t="s">
        <v>2143</v>
      </c>
      <c r="D80" s="990"/>
      <c r="E80" s="991" t="s">
        <v>2149</v>
      </c>
      <c r="F80" s="991"/>
      <c r="G80" s="991"/>
      <c r="H80" s="991"/>
      <c r="I80" s="991"/>
      <c r="J80" s="991"/>
      <c r="K80" s="991"/>
      <c r="L80" s="991"/>
      <c r="M80" s="991"/>
      <c r="N80" s="991"/>
      <c r="O80" s="991"/>
      <c r="P80" s="991"/>
      <c r="Q80" s="991"/>
      <c r="R80" s="991"/>
    </row>
    <row r="81" spans="1:18" ht="16.5" customHeight="1" thickBot="1" x14ac:dyDescent="0.3">
      <c r="A81" s="986"/>
      <c r="B81" s="56" t="s">
        <v>311</v>
      </c>
      <c r="C81" s="966" t="s">
        <v>230</v>
      </c>
      <c r="D81" s="966"/>
      <c r="E81" s="966" t="s">
        <v>312</v>
      </c>
      <c r="F81" s="966"/>
      <c r="G81" s="966" t="s">
        <v>232</v>
      </c>
      <c r="H81" s="966"/>
      <c r="I81" s="966"/>
      <c r="K81" s="48" t="s">
        <v>335</v>
      </c>
      <c r="L81" s="48" t="s">
        <v>336</v>
      </c>
      <c r="M81" s="873" t="s">
        <v>337</v>
      </c>
      <c r="N81" s="873"/>
      <c r="O81" s="873"/>
      <c r="P81" s="873" t="s">
        <v>157</v>
      </c>
      <c r="Q81" s="873"/>
      <c r="R81" s="873"/>
    </row>
    <row r="82" spans="1:18" ht="16.5" customHeight="1" thickTop="1" thickBot="1" x14ac:dyDescent="0.3">
      <c r="A82" s="986"/>
      <c r="B82" s="981" t="s">
        <v>569</v>
      </c>
      <c r="C82" s="870"/>
      <c r="D82" s="870"/>
      <c r="E82" s="870"/>
      <c r="F82" s="870"/>
      <c r="G82" s="870"/>
      <c r="H82" s="871"/>
      <c r="I82" s="872"/>
      <c r="K82" s="842" t="s">
        <v>621</v>
      </c>
      <c r="L82" s="843"/>
      <c r="M82" s="843"/>
      <c r="N82" s="843"/>
      <c r="O82" s="843"/>
      <c r="P82" s="843"/>
      <c r="Q82" s="843"/>
      <c r="R82" s="844"/>
    </row>
    <row r="83" spans="1:18" ht="16.5" customHeight="1" thickTop="1" x14ac:dyDescent="0.25">
      <c r="A83" s="986"/>
      <c r="B83" s="67" t="s">
        <v>376</v>
      </c>
      <c r="C83" s="851" t="s">
        <v>247</v>
      </c>
      <c r="D83" s="853"/>
      <c r="E83" s="942" t="s">
        <v>578</v>
      </c>
      <c r="F83" s="943"/>
      <c r="G83" s="863" t="s">
        <v>546</v>
      </c>
      <c r="H83" s="864"/>
      <c r="I83" s="865"/>
      <c r="K83" s="845" t="s">
        <v>622</v>
      </c>
      <c r="L83" s="848" t="s">
        <v>623</v>
      </c>
      <c r="M83" s="851"/>
      <c r="N83" s="852"/>
      <c r="O83" s="853"/>
      <c r="P83" s="863" t="s">
        <v>624</v>
      </c>
      <c r="Q83" s="864"/>
      <c r="R83" s="865"/>
    </row>
    <row r="84" spans="1:18" ht="16.5" customHeight="1" thickBot="1" x14ac:dyDescent="0.3">
      <c r="A84" s="986"/>
      <c r="B84" s="62" t="s">
        <v>573</v>
      </c>
      <c r="C84" s="854"/>
      <c r="D84" s="856"/>
      <c r="E84" s="885" t="s">
        <v>579</v>
      </c>
      <c r="F84" s="887"/>
      <c r="G84" s="894"/>
      <c r="H84" s="895"/>
      <c r="I84" s="896"/>
      <c r="K84" s="847"/>
      <c r="L84" s="850"/>
      <c r="M84" s="857"/>
      <c r="N84" s="858"/>
      <c r="O84" s="859"/>
      <c r="P84" s="866"/>
      <c r="Q84" s="867"/>
      <c r="R84" s="868"/>
    </row>
    <row r="85" spans="1:18" ht="16.5" customHeight="1" thickTop="1" thickBot="1" x14ac:dyDescent="0.3">
      <c r="A85" s="986"/>
      <c r="B85" s="62" t="s">
        <v>574</v>
      </c>
      <c r="C85" s="854"/>
      <c r="D85" s="856"/>
      <c r="E85" s="888"/>
      <c r="F85" s="890"/>
      <c r="G85" s="894"/>
      <c r="H85" s="895"/>
      <c r="I85" s="896"/>
      <c r="K85" s="842" t="s">
        <v>618</v>
      </c>
      <c r="L85" s="843"/>
      <c r="M85" s="843"/>
      <c r="N85" s="843"/>
      <c r="O85" s="843"/>
      <c r="P85" s="843"/>
      <c r="Q85" s="843"/>
      <c r="R85" s="844"/>
    </row>
    <row r="86" spans="1:18" ht="16.5" customHeight="1" thickTop="1" x14ac:dyDescent="0.25">
      <c r="A86" s="986"/>
      <c r="B86" s="62" t="s">
        <v>575</v>
      </c>
      <c r="C86" s="854"/>
      <c r="D86" s="856"/>
      <c r="E86" s="885" t="s">
        <v>580</v>
      </c>
      <c r="F86" s="887"/>
      <c r="G86" s="894"/>
      <c r="H86" s="895"/>
      <c r="I86" s="896"/>
      <c r="K86" s="845" t="s">
        <v>20</v>
      </c>
      <c r="L86" s="848" t="s">
        <v>578</v>
      </c>
      <c r="M86" s="851" t="s">
        <v>620</v>
      </c>
      <c r="N86" s="852"/>
      <c r="O86" s="853"/>
      <c r="P86" s="851" t="s">
        <v>619</v>
      </c>
      <c r="Q86" s="852"/>
      <c r="R86" s="860"/>
    </row>
    <row r="87" spans="1:18" ht="16.5" customHeight="1" x14ac:dyDescent="0.25">
      <c r="A87" s="986"/>
      <c r="B87" s="63" t="s">
        <v>235</v>
      </c>
      <c r="C87" s="854"/>
      <c r="D87" s="856"/>
      <c r="E87" s="888"/>
      <c r="F87" s="890"/>
      <c r="G87" s="894"/>
      <c r="H87" s="895"/>
      <c r="I87" s="896"/>
      <c r="K87" s="846"/>
      <c r="L87" s="849"/>
      <c r="M87" s="854"/>
      <c r="N87" s="855"/>
      <c r="O87" s="856"/>
      <c r="P87" s="854"/>
      <c r="Q87" s="855"/>
      <c r="R87" s="861"/>
    </row>
    <row r="88" spans="1:18" ht="16.5" customHeight="1" thickBot="1" x14ac:dyDescent="0.3">
      <c r="A88" s="986"/>
      <c r="B88" s="58" t="s">
        <v>5</v>
      </c>
      <c r="C88" s="854"/>
      <c r="D88" s="856"/>
      <c r="E88" s="938" t="s">
        <v>581</v>
      </c>
      <c r="F88" s="940"/>
      <c r="G88" s="894"/>
      <c r="H88" s="895"/>
      <c r="I88" s="896"/>
      <c r="K88" s="847"/>
      <c r="L88" s="850"/>
      <c r="M88" s="857"/>
      <c r="N88" s="858"/>
      <c r="O88" s="859"/>
      <c r="P88" s="857"/>
      <c r="Q88" s="858"/>
      <c r="R88" s="862"/>
    </row>
    <row r="89" spans="1:18" ht="16.5" customHeight="1" thickTop="1" thickBot="1" x14ac:dyDescent="0.3">
      <c r="A89" s="986"/>
      <c r="B89" s="63" t="s">
        <v>576</v>
      </c>
      <c r="C89" s="854"/>
      <c r="D89" s="856"/>
      <c r="E89" s="938" t="s">
        <v>582</v>
      </c>
      <c r="F89" s="940"/>
      <c r="G89" s="894"/>
      <c r="H89" s="895"/>
      <c r="I89" s="896"/>
      <c r="K89" s="46"/>
      <c r="L89" s="46"/>
      <c r="M89" s="855"/>
      <c r="N89" s="855"/>
      <c r="O89" s="855"/>
      <c r="P89" s="855"/>
      <c r="Q89" s="855"/>
      <c r="R89" s="855"/>
    </row>
    <row r="90" spans="1:18" ht="16.5" customHeight="1" thickBot="1" x14ac:dyDescent="0.3">
      <c r="A90" s="986"/>
      <c r="B90" s="64" t="s">
        <v>577</v>
      </c>
      <c r="C90" s="857"/>
      <c r="D90" s="859"/>
      <c r="E90" s="913" t="s">
        <v>583</v>
      </c>
      <c r="F90" s="914"/>
      <c r="G90" s="866"/>
      <c r="H90" s="867"/>
      <c r="I90" s="868"/>
      <c r="K90" s="48" t="s">
        <v>335</v>
      </c>
      <c r="L90" s="48" t="s">
        <v>336</v>
      </c>
      <c r="M90" s="873" t="s">
        <v>337</v>
      </c>
      <c r="N90" s="873"/>
      <c r="O90" s="873"/>
      <c r="P90" s="873" t="s">
        <v>157</v>
      </c>
      <c r="Q90" s="873"/>
      <c r="R90" s="873"/>
    </row>
    <row r="91" spans="1:18" ht="16.5" customHeight="1" thickTop="1" thickBot="1" x14ac:dyDescent="0.3">
      <c r="A91" s="986"/>
      <c r="B91" s="67" t="s">
        <v>327</v>
      </c>
      <c r="C91" s="851" t="s">
        <v>247</v>
      </c>
      <c r="D91" s="853"/>
      <c r="E91" s="942" t="s">
        <v>578</v>
      </c>
      <c r="F91" s="943"/>
      <c r="G91" s="961" t="s">
        <v>593</v>
      </c>
      <c r="H91" s="972"/>
      <c r="I91" s="973"/>
      <c r="K91" s="842" t="s">
        <v>626</v>
      </c>
      <c r="L91" s="843"/>
      <c r="M91" s="843"/>
      <c r="N91" s="843"/>
      <c r="O91" s="843"/>
      <c r="P91" s="843"/>
      <c r="Q91" s="843"/>
      <c r="R91" s="844"/>
    </row>
    <row r="92" spans="1:18" ht="16.5" customHeight="1" thickTop="1" x14ac:dyDescent="0.25">
      <c r="A92" s="986"/>
      <c r="B92" s="63" t="s">
        <v>584</v>
      </c>
      <c r="C92" s="854"/>
      <c r="D92" s="856"/>
      <c r="E92" s="885" t="s">
        <v>579</v>
      </c>
      <c r="F92" s="887"/>
      <c r="G92" s="992" t="s">
        <v>546</v>
      </c>
      <c r="H92" s="993"/>
      <c r="I92" s="994"/>
      <c r="K92" s="958" t="s">
        <v>628</v>
      </c>
      <c r="L92" s="959" t="s">
        <v>599</v>
      </c>
      <c r="M92" s="959" t="s">
        <v>2146</v>
      </c>
      <c r="N92" s="959"/>
      <c r="O92" s="959"/>
      <c r="P92" s="960" t="s">
        <v>2145</v>
      </c>
      <c r="Q92" s="960"/>
      <c r="R92" s="988"/>
    </row>
    <row r="93" spans="1:18" ht="16.5" customHeight="1" thickBot="1" x14ac:dyDescent="0.3">
      <c r="A93" s="986"/>
      <c r="B93" s="63" t="s">
        <v>585</v>
      </c>
      <c r="C93" s="854"/>
      <c r="D93" s="856"/>
      <c r="E93" s="888"/>
      <c r="F93" s="890"/>
      <c r="G93" s="995"/>
      <c r="H93" s="996"/>
      <c r="I93" s="997"/>
      <c r="K93" s="953"/>
      <c r="L93" s="949"/>
      <c r="M93" s="949"/>
      <c r="N93" s="949"/>
      <c r="O93" s="949"/>
      <c r="P93" s="948"/>
      <c r="Q93" s="948"/>
      <c r="R93" s="969"/>
    </row>
    <row r="94" spans="1:18" ht="16.5" customHeight="1" thickTop="1" x14ac:dyDescent="0.25">
      <c r="A94" s="986"/>
      <c r="B94" s="63" t="s">
        <v>586</v>
      </c>
      <c r="C94" s="854"/>
      <c r="D94" s="856"/>
      <c r="E94" s="885" t="s">
        <v>580</v>
      </c>
      <c r="F94" s="887"/>
      <c r="G94" s="995"/>
      <c r="H94" s="996"/>
      <c r="I94" s="997"/>
      <c r="K94" s="953" t="s">
        <v>629</v>
      </c>
      <c r="L94" s="949" t="s">
        <v>578</v>
      </c>
      <c r="M94" s="959" t="s">
        <v>2146</v>
      </c>
      <c r="N94" s="959"/>
      <c r="O94" s="959"/>
      <c r="P94" s="948" t="s">
        <v>2148</v>
      </c>
      <c r="Q94" s="948"/>
      <c r="R94" s="969"/>
    </row>
    <row r="95" spans="1:18" ht="16.5" customHeight="1" x14ac:dyDescent="0.25">
      <c r="A95" s="986"/>
      <c r="B95" s="63" t="s">
        <v>265</v>
      </c>
      <c r="C95" s="854"/>
      <c r="D95" s="856"/>
      <c r="E95" s="888"/>
      <c r="F95" s="890"/>
      <c r="G95" s="995"/>
      <c r="H95" s="996"/>
      <c r="I95" s="997"/>
      <c r="K95" s="953"/>
      <c r="L95" s="949"/>
      <c r="M95" s="949"/>
      <c r="N95" s="949"/>
      <c r="O95" s="949"/>
      <c r="P95" s="948"/>
      <c r="Q95" s="948"/>
      <c r="R95" s="969"/>
    </row>
    <row r="96" spans="1:18" ht="16.5" customHeight="1" x14ac:dyDescent="0.25">
      <c r="A96" s="986"/>
      <c r="B96" s="63" t="s">
        <v>587</v>
      </c>
      <c r="C96" s="854"/>
      <c r="D96" s="856"/>
      <c r="E96" s="938" t="s">
        <v>581</v>
      </c>
      <c r="F96" s="940"/>
      <c r="G96" s="995"/>
      <c r="H96" s="996"/>
      <c r="I96" s="997"/>
      <c r="K96" s="953" t="s">
        <v>630</v>
      </c>
      <c r="L96" s="883" t="s">
        <v>633</v>
      </c>
      <c r="M96" s="885" t="s">
        <v>634</v>
      </c>
      <c r="N96" s="886"/>
      <c r="O96" s="887"/>
      <c r="P96" s="948" t="s">
        <v>636</v>
      </c>
      <c r="Q96" s="948"/>
      <c r="R96" s="969"/>
    </row>
    <row r="97" spans="1:18" ht="16.5" customHeight="1" x14ac:dyDescent="0.25">
      <c r="A97" s="986"/>
      <c r="B97" s="63" t="s">
        <v>588</v>
      </c>
      <c r="C97" s="854"/>
      <c r="D97" s="856"/>
      <c r="E97" s="938" t="s">
        <v>592</v>
      </c>
      <c r="F97" s="940"/>
      <c r="G97" s="995"/>
      <c r="H97" s="996"/>
      <c r="I97" s="997"/>
      <c r="K97" s="953"/>
      <c r="L97" s="849"/>
      <c r="M97" s="854"/>
      <c r="N97" s="855"/>
      <c r="O97" s="856"/>
      <c r="P97" s="948"/>
      <c r="Q97" s="948"/>
      <c r="R97" s="969"/>
    </row>
    <row r="98" spans="1:18" ht="16.5" customHeight="1" x14ac:dyDescent="0.25">
      <c r="A98" s="986"/>
      <c r="B98" s="63" t="s">
        <v>589</v>
      </c>
      <c r="C98" s="854"/>
      <c r="D98" s="856"/>
      <c r="E98" s="938" t="s">
        <v>582</v>
      </c>
      <c r="F98" s="940"/>
      <c r="G98" s="995"/>
      <c r="H98" s="996"/>
      <c r="I98" s="997"/>
      <c r="K98" s="953" t="s">
        <v>631</v>
      </c>
      <c r="L98" s="849"/>
      <c r="M98" s="854"/>
      <c r="N98" s="855"/>
      <c r="O98" s="856"/>
      <c r="P98" s="948" t="s">
        <v>635</v>
      </c>
      <c r="Q98" s="948"/>
      <c r="R98" s="969"/>
    </row>
    <row r="99" spans="1:18" ht="16.5" customHeight="1" x14ac:dyDescent="0.25">
      <c r="A99" s="986"/>
      <c r="B99" s="63" t="s">
        <v>590</v>
      </c>
      <c r="C99" s="854"/>
      <c r="D99" s="856"/>
      <c r="E99" s="885" t="s">
        <v>583</v>
      </c>
      <c r="F99" s="887"/>
      <c r="G99" s="995"/>
      <c r="H99" s="996"/>
      <c r="I99" s="997"/>
      <c r="K99" s="953"/>
      <c r="L99" s="849"/>
      <c r="M99" s="854"/>
      <c r="N99" s="855"/>
      <c r="O99" s="856"/>
      <c r="P99" s="948"/>
      <c r="Q99" s="948"/>
      <c r="R99" s="969"/>
    </row>
    <row r="100" spans="1:18" ht="16.5" customHeight="1" thickBot="1" x14ac:dyDescent="0.3">
      <c r="A100" s="986"/>
      <c r="B100" s="64" t="s">
        <v>591</v>
      </c>
      <c r="C100" s="857"/>
      <c r="D100" s="859"/>
      <c r="E100" s="857"/>
      <c r="F100" s="859"/>
      <c r="G100" s="998"/>
      <c r="H100" s="999"/>
      <c r="I100" s="1000"/>
      <c r="K100" s="953" t="s">
        <v>632</v>
      </c>
      <c r="L100" s="849"/>
      <c r="M100" s="854"/>
      <c r="N100" s="855"/>
      <c r="O100" s="856"/>
      <c r="P100" s="948" t="s">
        <v>636</v>
      </c>
      <c r="Q100" s="948"/>
      <c r="R100" s="969"/>
    </row>
    <row r="101" spans="1:18" ht="16.5" customHeight="1" thickTop="1" thickBot="1" x14ac:dyDescent="0.3">
      <c r="A101" s="986"/>
      <c r="B101" s="981" t="s">
        <v>572</v>
      </c>
      <c r="C101" s="870"/>
      <c r="D101" s="870"/>
      <c r="E101" s="870"/>
      <c r="F101" s="870"/>
      <c r="G101" s="870"/>
      <c r="H101" s="871"/>
      <c r="I101" s="872"/>
      <c r="K101" s="954"/>
      <c r="L101" s="850"/>
      <c r="M101" s="857"/>
      <c r="N101" s="858"/>
      <c r="O101" s="859"/>
      <c r="P101" s="970"/>
      <c r="Q101" s="970"/>
      <c r="R101" s="971"/>
    </row>
    <row r="102" spans="1:18" ht="16.5" customHeight="1" thickTop="1" thickBot="1" x14ac:dyDescent="0.3">
      <c r="A102" s="986"/>
      <c r="B102" s="67" t="s">
        <v>594</v>
      </c>
      <c r="C102" s="851" t="s">
        <v>247</v>
      </c>
      <c r="D102" s="853"/>
      <c r="E102" s="942" t="s">
        <v>599</v>
      </c>
      <c r="F102" s="943"/>
      <c r="G102" s="961"/>
      <c r="H102" s="972"/>
      <c r="I102" s="973"/>
      <c r="K102" s="842" t="s">
        <v>618</v>
      </c>
      <c r="L102" s="843"/>
      <c r="M102" s="843"/>
      <c r="N102" s="843"/>
      <c r="O102" s="843"/>
      <c r="P102" s="843"/>
      <c r="Q102" s="843"/>
      <c r="R102" s="844"/>
    </row>
    <row r="103" spans="1:18" ht="16.5" customHeight="1" thickTop="1" x14ac:dyDescent="0.25">
      <c r="A103" s="986"/>
      <c r="B103" s="65" t="s">
        <v>376</v>
      </c>
      <c r="C103" s="854"/>
      <c r="D103" s="856"/>
      <c r="E103" s="938" t="s">
        <v>578</v>
      </c>
      <c r="F103" s="940"/>
      <c r="G103" s="891" t="s">
        <v>536</v>
      </c>
      <c r="H103" s="892"/>
      <c r="I103" s="893"/>
      <c r="K103" s="845" t="s">
        <v>29</v>
      </c>
      <c r="L103" s="848" t="s">
        <v>627</v>
      </c>
      <c r="M103" s="851" t="s">
        <v>2147</v>
      </c>
      <c r="N103" s="852"/>
      <c r="O103" s="853"/>
      <c r="P103" s="863" t="s">
        <v>2144</v>
      </c>
      <c r="Q103" s="864"/>
      <c r="R103" s="865"/>
    </row>
    <row r="104" spans="1:18" ht="16.5" customHeight="1" x14ac:dyDescent="0.25">
      <c r="A104" s="986"/>
      <c r="B104" s="63" t="s">
        <v>595</v>
      </c>
      <c r="C104" s="854"/>
      <c r="D104" s="856"/>
      <c r="E104" s="885" t="s">
        <v>600</v>
      </c>
      <c r="F104" s="887"/>
      <c r="G104" s="894"/>
      <c r="H104" s="895"/>
      <c r="I104" s="896"/>
      <c r="K104" s="846"/>
      <c r="L104" s="849"/>
      <c r="M104" s="854"/>
      <c r="N104" s="855"/>
      <c r="O104" s="856"/>
      <c r="P104" s="894"/>
      <c r="Q104" s="895"/>
      <c r="R104" s="896"/>
    </row>
    <row r="105" spans="1:18" ht="16.5" customHeight="1" thickBot="1" x14ac:dyDescent="0.3">
      <c r="A105" s="986"/>
      <c r="B105" s="63" t="s">
        <v>596</v>
      </c>
      <c r="C105" s="854"/>
      <c r="D105" s="856"/>
      <c r="E105" s="888"/>
      <c r="F105" s="890"/>
      <c r="G105" s="894"/>
      <c r="H105" s="895"/>
      <c r="I105" s="896"/>
      <c r="K105" s="847"/>
      <c r="L105" s="850"/>
      <c r="M105" s="857"/>
      <c r="N105" s="858"/>
      <c r="O105" s="859"/>
      <c r="P105" s="866"/>
      <c r="Q105" s="867"/>
      <c r="R105" s="868"/>
    </row>
    <row r="106" spans="1:18" ht="16.5" customHeight="1" thickTop="1" x14ac:dyDescent="0.25">
      <c r="A106" s="986"/>
      <c r="B106" s="63" t="s">
        <v>235</v>
      </c>
      <c r="C106" s="854"/>
      <c r="D106" s="856"/>
      <c r="E106" s="938" t="s">
        <v>580</v>
      </c>
      <c r="F106" s="940"/>
      <c r="G106" s="894"/>
      <c r="H106" s="895"/>
      <c r="I106" s="896"/>
    </row>
    <row r="107" spans="1:18" ht="16.5" customHeight="1" x14ac:dyDescent="0.25">
      <c r="A107" s="986"/>
      <c r="B107" s="63" t="s">
        <v>597</v>
      </c>
      <c r="C107" s="854"/>
      <c r="D107" s="856"/>
      <c r="E107" s="938" t="s">
        <v>613</v>
      </c>
      <c r="F107" s="940"/>
      <c r="G107" s="894"/>
      <c r="H107" s="895"/>
      <c r="I107" s="896"/>
    </row>
    <row r="108" spans="1:18" ht="16.5" customHeight="1" thickBot="1" x14ac:dyDescent="0.3">
      <c r="A108" s="986"/>
      <c r="B108" s="93" t="s">
        <v>598</v>
      </c>
      <c r="C108" s="857"/>
      <c r="D108" s="859"/>
      <c r="E108" s="913" t="s">
        <v>582</v>
      </c>
      <c r="F108" s="914"/>
      <c r="G108" s="866"/>
      <c r="H108" s="867"/>
      <c r="I108" s="868"/>
    </row>
    <row r="109" spans="1:18" ht="16.5" customHeight="1" thickTop="1" x14ac:dyDescent="0.25">
      <c r="A109" s="989"/>
      <c r="B109" s="1077" t="s">
        <v>1096</v>
      </c>
      <c r="C109" s="852" t="s">
        <v>247</v>
      </c>
      <c r="D109" s="853"/>
      <c r="E109" s="942" t="s">
        <v>599</v>
      </c>
      <c r="F109" s="943"/>
      <c r="G109" s="961" t="s">
        <v>536</v>
      </c>
      <c r="H109" s="972"/>
      <c r="I109" s="973"/>
    </row>
    <row r="110" spans="1:18" ht="16.5" customHeight="1" x14ac:dyDescent="0.25">
      <c r="A110" s="989"/>
      <c r="B110" s="1078"/>
      <c r="C110" s="855"/>
      <c r="D110" s="856"/>
      <c r="E110" s="938" t="s">
        <v>578</v>
      </c>
      <c r="F110" s="940"/>
      <c r="G110" s="978" t="s">
        <v>536</v>
      </c>
      <c r="H110" s="979"/>
      <c r="I110" s="980"/>
    </row>
    <row r="111" spans="1:18" ht="16.5" customHeight="1" x14ac:dyDescent="0.25">
      <c r="A111" s="989"/>
      <c r="B111" s="686" t="s">
        <v>601</v>
      </c>
      <c r="C111" s="854"/>
      <c r="D111" s="856"/>
      <c r="E111" s="885" t="s">
        <v>610</v>
      </c>
      <c r="F111" s="887"/>
      <c r="G111" s="891" t="s">
        <v>536</v>
      </c>
      <c r="H111" s="892"/>
      <c r="I111" s="893"/>
    </row>
    <row r="112" spans="1:18" ht="16.5" customHeight="1" x14ac:dyDescent="0.25">
      <c r="A112" s="989"/>
      <c r="B112" s="686" t="s">
        <v>602</v>
      </c>
      <c r="C112" s="854"/>
      <c r="D112" s="856"/>
      <c r="E112" s="888"/>
      <c r="F112" s="890"/>
      <c r="G112" s="897"/>
      <c r="H112" s="898"/>
      <c r="I112" s="899"/>
    </row>
    <row r="113" spans="1:9" ht="16.5" customHeight="1" x14ac:dyDescent="0.25">
      <c r="A113" s="989"/>
      <c r="B113" s="686" t="s">
        <v>603</v>
      </c>
      <c r="C113" s="854"/>
      <c r="D113" s="856"/>
      <c r="E113" s="938" t="s">
        <v>611</v>
      </c>
      <c r="F113" s="940"/>
      <c r="G113" s="978" t="s">
        <v>536</v>
      </c>
      <c r="H113" s="979"/>
      <c r="I113" s="980"/>
    </row>
    <row r="114" spans="1:9" ht="16.5" customHeight="1" x14ac:dyDescent="0.25">
      <c r="A114" s="989"/>
      <c r="B114" s="686" t="s">
        <v>604</v>
      </c>
      <c r="C114" s="854"/>
      <c r="D114" s="856"/>
      <c r="E114" s="938" t="s">
        <v>612</v>
      </c>
      <c r="F114" s="940"/>
      <c r="G114" s="978" t="s">
        <v>536</v>
      </c>
      <c r="H114" s="979"/>
      <c r="I114" s="980"/>
    </row>
    <row r="115" spans="1:9" ht="16.5" customHeight="1" x14ac:dyDescent="0.25">
      <c r="A115" s="989"/>
      <c r="B115" s="686" t="s">
        <v>242</v>
      </c>
      <c r="C115" s="854"/>
      <c r="D115" s="856"/>
      <c r="E115" s="885" t="s">
        <v>255</v>
      </c>
      <c r="F115" s="887"/>
      <c r="G115" s="891" t="s">
        <v>536</v>
      </c>
      <c r="H115" s="892"/>
      <c r="I115" s="893"/>
    </row>
    <row r="116" spans="1:9" ht="16.5" customHeight="1" x14ac:dyDescent="0.25">
      <c r="A116" s="989"/>
      <c r="B116" s="686" t="s">
        <v>605</v>
      </c>
      <c r="C116" s="854"/>
      <c r="D116" s="856"/>
      <c r="E116" s="888"/>
      <c r="F116" s="890"/>
      <c r="G116" s="897"/>
      <c r="H116" s="898"/>
      <c r="I116" s="899"/>
    </row>
    <row r="117" spans="1:9" ht="16.5" customHeight="1" x14ac:dyDescent="0.25">
      <c r="A117" s="989"/>
      <c r="B117" s="687" t="s">
        <v>606</v>
      </c>
      <c r="C117" s="854"/>
      <c r="D117" s="856"/>
      <c r="E117" s="938" t="s">
        <v>613</v>
      </c>
      <c r="F117" s="940"/>
      <c r="G117" s="978" t="s">
        <v>536</v>
      </c>
      <c r="H117" s="979"/>
      <c r="I117" s="980"/>
    </row>
    <row r="118" spans="1:9" ht="16.5" customHeight="1" x14ac:dyDescent="0.25">
      <c r="A118" s="989"/>
      <c r="B118" s="687" t="s">
        <v>607</v>
      </c>
      <c r="C118" s="854"/>
      <c r="D118" s="856"/>
      <c r="E118" s="938" t="s">
        <v>614</v>
      </c>
      <c r="F118" s="940"/>
      <c r="G118" s="978" t="s">
        <v>536</v>
      </c>
      <c r="H118" s="979"/>
      <c r="I118" s="980"/>
    </row>
    <row r="119" spans="1:9" ht="16.5" customHeight="1" x14ac:dyDescent="0.25">
      <c r="A119" s="989"/>
      <c r="B119" s="687" t="s">
        <v>608</v>
      </c>
      <c r="C119" s="854"/>
      <c r="D119" s="856"/>
      <c r="E119" s="938" t="s">
        <v>615</v>
      </c>
      <c r="F119" s="940"/>
      <c r="G119" s="978" t="s">
        <v>616</v>
      </c>
      <c r="H119" s="979"/>
      <c r="I119" s="980"/>
    </row>
    <row r="120" spans="1:9" ht="16.5" customHeight="1" x14ac:dyDescent="0.25">
      <c r="A120" s="989"/>
      <c r="B120" s="687" t="s">
        <v>588</v>
      </c>
      <c r="C120" s="854"/>
      <c r="D120" s="856"/>
      <c r="E120" s="938" t="s">
        <v>592</v>
      </c>
      <c r="F120" s="940"/>
      <c r="G120" s="978" t="s">
        <v>536</v>
      </c>
      <c r="H120" s="979"/>
      <c r="I120" s="980"/>
    </row>
    <row r="121" spans="1:9" ht="16.5" customHeight="1" x14ac:dyDescent="0.25">
      <c r="A121" s="989"/>
      <c r="B121" s="687" t="s">
        <v>609</v>
      </c>
      <c r="C121" s="854"/>
      <c r="D121" s="856"/>
      <c r="E121" s="938" t="s">
        <v>582</v>
      </c>
      <c r="F121" s="940"/>
      <c r="G121" s="978" t="s">
        <v>617</v>
      </c>
      <c r="H121" s="979"/>
      <c r="I121" s="980"/>
    </row>
    <row r="122" spans="1:9" ht="16.5" customHeight="1" thickBot="1" x14ac:dyDescent="0.3">
      <c r="A122" s="989"/>
      <c r="B122" s="688" t="s">
        <v>590</v>
      </c>
      <c r="C122" s="857"/>
      <c r="D122" s="859"/>
      <c r="E122" s="913" t="s">
        <v>583</v>
      </c>
      <c r="F122" s="914"/>
      <c r="G122" s="982" t="s">
        <v>536</v>
      </c>
      <c r="H122" s="983"/>
      <c r="I122" s="984"/>
    </row>
    <row r="123" spans="1:9" ht="16.5" customHeight="1" thickTop="1" thickBot="1" x14ac:dyDescent="0.3">
      <c r="A123" s="987"/>
      <c r="B123" s="72" t="s">
        <v>643</v>
      </c>
      <c r="C123" s="46"/>
      <c r="D123" s="46"/>
      <c r="E123" s="46"/>
      <c r="F123" s="46"/>
      <c r="G123" s="46"/>
      <c r="H123" s="46"/>
      <c r="I123" s="46"/>
    </row>
    <row r="124" spans="1:9" ht="16.5" customHeight="1" thickTop="1" x14ac:dyDescent="0.25"/>
    <row r="129" spans="1:18" ht="16.5" customHeight="1" thickBot="1" x14ac:dyDescent="0.3"/>
    <row r="130" spans="1:18" ht="16.5" customHeight="1" thickTop="1" thickBot="1" x14ac:dyDescent="0.3">
      <c r="A130" s="985" t="s">
        <v>656</v>
      </c>
      <c r="B130" s="72" t="s">
        <v>643</v>
      </c>
      <c r="C130" s="1079" t="s">
        <v>1113</v>
      </c>
      <c r="D130" s="1079"/>
      <c r="E130" s="1079"/>
      <c r="F130" s="1079"/>
      <c r="G130" s="1079"/>
      <c r="H130" s="1079"/>
      <c r="I130" s="1079"/>
    </row>
    <row r="131" spans="1:18" ht="16.5" customHeight="1" thickBot="1" x14ac:dyDescent="0.3">
      <c r="A131" s="986"/>
      <c r="B131" s="56" t="s">
        <v>311</v>
      </c>
      <c r="C131" s="966" t="s">
        <v>230</v>
      </c>
      <c r="D131" s="966"/>
      <c r="E131" s="966" t="s">
        <v>312</v>
      </c>
      <c r="F131" s="966"/>
      <c r="G131" s="966" t="s">
        <v>232</v>
      </c>
      <c r="H131" s="966"/>
      <c r="I131" s="966"/>
      <c r="K131" s="48" t="s">
        <v>335</v>
      </c>
      <c r="L131" s="48" t="s">
        <v>336</v>
      </c>
      <c r="M131" s="873" t="s">
        <v>337</v>
      </c>
      <c r="N131" s="873"/>
      <c r="O131" s="873"/>
      <c r="P131" s="873" t="s">
        <v>157</v>
      </c>
      <c r="Q131" s="873"/>
      <c r="R131" s="873"/>
    </row>
    <row r="132" spans="1:18" ht="16.5" customHeight="1" thickTop="1" thickBot="1" x14ac:dyDescent="0.3">
      <c r="A132" s="986"/>
      <c r="B132" s="981" t="s">
        <v>669</v>
      </c>
      <c r="C132" s="870"/>
      <c r="D132" s="870"/>
      <c r="E132" s="870"/>
      <c r="F132" s="870"/>
      <c r="G132" s="870"/>
      <c r="H132" s="871"/>
      <c r="I132" s="872"/>
      <c r="K132" s="842" t="s">
        <v>694</v>
      </c>
      <c r="L132" s="843"/>
      <c r="M132" s="843"/>
      <c r="N132" s="843"/>
      <c r="O132" s="843"/>
      <c r="P132" s="843"/>
      <c r="Q132" s="843"/>
      <c r="R132" s="844"/>
    </row>
    <row r="133" spans="1:18" ht="16.5" customHeight="1" thickTop="1" x14ac:dyDescent="0.25">
      <c r="A133" s="986"/>
      <c r="B133" s="57" t="s">
        <v>657</v>
      </c>
      <c r="C133" s="851" t="s">
        <v>247</v>
      </c>
      <c r="D133" s="853"/>
      <c r="E133" s="942" t="s">
        <v>670</v>
      </c>
      <c r="F133" s="943"/>
      <c r="G133" s="961" t="s">
        <v>5</v>
      </c>
      <c r="H133" s="972"/>
      <c r="I133" s="973"/>
      <c r="K133" s="958" t="s">
        <v>9</v>
      </c>
      <c r="L133" s="959" t="s">
        <v>675</v>
      </c>
      <c r="M133" s="959" t="s">
        <v>696</v>
      </c>
      <c r="N133" s="959"/>
      <c r="O133" s="959"/>
      <c r="P133" s="960" t="s">
        <v>695</v>
      </c>
      <c r="Q133" s="960"/>
      <c r="R133" s="988"/>
    </row>
    <row r="134" spans="1:18" ht="16.5" customHeight="1" x14ac:dyDescent="0.25">
      <c r="A134" s="986"/>
      <c r="B134" s="63" t="s">
        <v>598</v>
      </c>
      <c r="C134" s="854"/>
      <c r="D134" s="856"/>
      <c r="E134" s="938" t="s">
        <v>671</v>
      </c>
      <c r="F134" s="940"/>
      <c r="G134" s="978" t="s">
        <v>5</v>
      </c>
      <c r="H134" s="979"/>
      <c r="I134" s="980"/>
      <c r="K134" s="953"/>
      <c r="L134" s="949"/>
      <c r="M134" s="949"/>
      <c r="N134" s="949"/>
      <c r="O134" s="949"/>
      <c r="P134" s="948"/>
      <c r="Q134" s="948"/>
      <c r="R134" s="969"/>
    </row>
    <row r="135" spans="1:18" ht="16.5" customHeight="1" x14ac:dyDescent="0.25">
      <c r="A135" s="986"/>
      <c r="B135" s="974" t="s">
        <v>658</v>
      </c>
      <c r="C135" s="854"/>
      <c r="D135" s="856"/>
      <c r="E135" s="885" t="s">
        <v>672</v>
      </c>
      <c r="F135" s="887"/>
      <c r="G135" s="891" t="s">
        <v>5</v>
      </c>
      <c r="H135" s="892"/>
      <c r="I135" s="893"/>
      <c r="K135" s="953" t="s">
        <v>6</v>
      </c>
      <c r="L135" s="949" t="s">
        <v>675</v>
      </c>
      <c r="M135" s="949" t="s">
        <v>697</v>
      </c>
      <c r="N135" s="949"/>
      <c r="O135" s="949"/>
      <c r="P135" s="948" t="s">
        <v>5</v>
      </c>
      <c r="Q135" s="948"/>
      <c r="R135" s="969"/>
    </row>
    <row r="136" spans="1:18" ht="16.5" customHeight="1" x14ac:dyDescent="0.25">
      <c r="A136" s="986"/>
      <c r="B136" s="975"/>
      <c r="C136" s="854"/>
      <c r="D136" s="856"/>
      <c r="E136" s="854"/>
      <c r="F136" s="856"/>
      <c r="G136" s="894"/>
      <c r="H136" s="895"/>
      <c r="I136" s="896"/>
      <c r="K136" s="953"/>
      <c r="L136" s="949"/>
      <c r="M136" s="949"/>
      <c r="N136" s="949"/>
      <c r="O136" s="949"/>
      <c r="P136" s="948"/>
      <c r="Q136" s="948"/>
      <c r="R136" s="969"/>
    </row>
    <row r="137" spans="1:18" ht="16.5" customHeight="1" x14ac:dyDescent="0.25">
      <c r="A137" s="986"/>
      <c r="B137" s="975"/>
      <c r="C137" s="854"/>
      <c r="D137" s="856"/>
      <c r="E137" s="854"/>
      <c r="F137" s="856"/>
      <c r="G137" s="894"/>
      <c r="H137" s="895"/>
      <c r="I137" s="896"/>
      <c r="K137" s="953" t="s">
        <v>15</v>
      </c>
      <c r="L137" s="949" t="s">
        <v>680</v>
      </c>
      <c r="M137" s="949" t="s">
        <v>698</v>
      </c>
      <c r="N137" s="949"/>
      <c r="O137" s="949"/>
      <c r="P137" s="948" t="s">
        <v>5</v>
      </c>
      <c r="Q137" s="948"/>
      <c r="R137" s="969"/>
    </row>
    <row r="138" spans="1:18" ht="16.5" customHeight="1" thickBot="1" x14ac:dyDescent="0.3">
      <c r="A138" s="986"/>
      <c r="B138" s="976"/>
      <c r="C138" s="854"/>
      <c r="D138" s="856"/>
      <c r="E138" s="888"/>
      <c r="F138" s="890"/>
      <c r="G138" s="897"/>
      <c r="H138" s="898"/>
      <c r="I138" s="899"/>
      <c r="K138" s="954"/>
      <c r="L138" s="951"/>
      <c r="M138" s="951"/>
      <c r="N138" s="951"/>
      <c r="O138" s="951"/>
      <c r="P138" s="970"/>
      <c r="Q138" s="970"/>
      <c r="R138" s="971"/>
    </row>
    <row r="139" spans="1:18" ht="16.5" customHeight="1" thickTop="1" thickBot="1" x14ac:dyDescent="0.3">
      <c r="A139" s="986"/>
      <c r="B139" s="63" t="s">
        <v>659</v>
      </c>
      <c r="C139" s="854"/>
      <c r="D139" s="856"/>
      <c r="E139" s="938" t="s">
        <v>673</v>
      </c>
      <c r="F139" s="940"/>
      <c r="G139" s="978" t="s">
        <v>5</v>
      </c>
      <c r="H139" s="979"/>
      <c r="I139" s="980"/>
      <c r="K139" s="842" t="s">
        <v>699</v>
      </c>
      <c r="L139" s="843"/>
      <c r="M139" s="843"/>
      <c r="N139" s="843"/>
      <c r="O139" s="843"/>
      <c r="P139" s="843"/>
      <c r="Q139" s="843"/>
      <c r="R139" s="844"/>
    </row>
    <row r="140" spans="1:18" ht="16.5" customHeight="1" thickTop="1" x14ac:dyDescent="0.25">
      <c r="A140" s="986"/>
      <c r="B140" s="63" t="s">
        <v>660</v>
      </c>
      <c r="C140" s="854"/>
      <c r="D140" s="856"/>
      <c r="E140" s="938" t="s">
        <v>674</v>
      </c>
      <c r="F140" s="940"/>
      <c r="G140" s="978" t="s">
        <v>5</v>
      </c>
      <c r="H140" s="979"/>
      <c r="I140" s="980"/>
      <c r="K140" s="958" t="s">
        <v>701</v>
      </c>
      <c r="L140" s="959" t="s">
        <v>692</v>
      </c>
      <c r="M140" s="959" t="s">
        <v>703</v>
      </c>
      <c r="N140" s="959"/>
      <c r="O140" s="959"/>
      <c r="P140" s="959"/>
      <c r="Q140" s="959"/>
      <c r="R140" s="962"/>
    </row>
    <row r="141" spans="1:18" ht="16.5" customHeight="1" x14ac:dyDescent="0.25">
      <c r="A141" s="986"/>
      <c r="B141" s="974" t="s">
        <v>661</v>
      </c>
      <c r="C141" s="854"/>
      <c r="D141" s="856"/>
      <c r="E141" s="885" t="s">
        <v>675</v>
      </c>
      <c r="F141" s="887"/>
      <c r="G141" s="891" t="s">
        <v>5</v>
      </c>
      <c r="H141" s="892"/>
      <c r="I141" s="893"/>
      <c r="K141" s="953"/>
      <c r="L141" s="949"/>
      <c r="M141" s="949"/>
      <c r="N141" s="949"/>
      <c r="O141" s="949"/>
      <c r="P141" s="949"/>
      <c r="Q141" s="949"/>
      <c r="R141" s="950"/>
    </row>
    <row r="142" spans="1:18" ht="16.5" customHeight="1" x14ac:dyDescent="0.25">
      <c r="A142" s="986"/>
      <c r="B142" s="975"/>
      <c r="C142" s="854"/>
      <c r="D142" s="856"/>
      <c r="E142" s="854"/>
      <c r="F142" s="856"/>
      <c r="G142" s="894"/>
      <c r="H142" s="895"/>
      <c r="I142" s="896"/>
      <c r="K142" s="953"/>
      <c r="L142" s="49" t="s">
        <v>691</v>
      </c>
      <c r="M142" s="949" t="s">
        <v>704</v>
      </c>
      <c r="N142" s="949"/>
      <c r="O142" s="949"/>
      <c r="P142" s="949"/>
      <c r="Q142" s="949"/>
      <c r="R142" s="950"/>
    </row>
    <row r="143" spans="1:18" ht="16.5" customHeight="1" x14ac:dyDescent="0.25">
      <c r="A143" s="986"/>
      <c r="B143" s="976"/>
      <c r="C143" s="854"/>
      <c r="D143" s="856"/>
      <c r="E143" s="888"/>
      <c r="F143" s="890"/>
      <c r="G143" s="897"/>
      <c r="H143" s="898"/>
      <c r="I143" s="899"/>
      <c r="K143" s="953"/>
      <c r="L143" s="49" t="s">
        <v>700</v>
      </c>
      <c r="M143" s="949"/>
      <c r="N143" s="949"/>
      <c r="O143" s="949"/>
      <c r="P143" s="949"/>
      <c r="Q143" s="949"/>
      <c r="R143" s="950"/>
    </row>
    <row r="144" spans="1:18" ht="16.5" customHeight="1" x14ac:dyDescent="0.25">
      <c r="A144" s="986"/>
      <c r="B144" s="63" t="s">
        <v>662</v>
      </c>
      <c r="C144" s="854"/>
      <c r="D144" s="856"/>
      <c r="E144" s="938" t="s">
        <v>676</v>
      </c>
      <c r="F144" s="940"/>
      <c r="G144" s="978" t="s">
        <v>5</v>
      </c>
      <c r="H144" s="979"/>
      <c r="I144" s="980"/>
      <c r="K144" s="953"/>
      <c r="L144" s="49" t="s">
        <v>675</v>
      </c>
      <c r="M144" s="949" t="s">
        <v>705</v>
      </c>
      <c r="N144" s="949"/>
      <c r="O144" s="949"/>
      <c r="P144" s="949"/>
      <c r="Q144" s="949"/>
      <c r="R144" s="950"/>
    </row>
    <row r="145" spans="1:18" ht="16.5" customHeight="1" thickBot="1" x14ac:dyDescent="0.3">
      <c r="A145" s="986"/>
      <c r="B145" s="974" t="s">
        <v>663</v>
      </c>
      <c r="C145" s="854"/>
      <c r="D145" s="856"/>
      <c r="E145" s="885" t="s">
        <v>677</v>
      </c>
      <c r="F145" s="887"/>
      <c r="G145" s="891" t="s">
        <v>5</v>
      </c>
      <c r="H145" s="892"/>
      <c r="I145" s="893"/>
      <c r="K145" s="52" t="s">
        <v>702</v>
      </c>
      <c r="L145" s="50" t="s">
        <v>675</v>
      </c>
      <c r="M145" s="951"/>
      <c r="N145" s="951"/>
      <c r="O145" s="951"/>
      <c r="P145" s="951"/>
      <c r="Q145" s="951"/>
      <c r="R145" s="952"/>
    </row>
    <row r="146" spans="1:18" ht="16.5" customHeight="1" thickTop="1" thickBot="1" x14ac:dyDescent="0.3">
      <c r="A146" s="986"/>
      <c r="B146" s="976"/>
      <c r="C146" s="854"/>
      <c r="D146" s="856"/>
      <c r="E146" s="888"/>
      <c r="F146" s="890"/>
      <c r="G146" s="897"/>
      <c r="H146" s="898"/>
      <c r="I146" s="899"/>
      <c r="K146" s="46"/>
      <c r="L146" s="46"/>
      <c r="M146" s="855"/>
      <c r="N146" s="855"/>
      <c r="O146" s="855"/>
      <c r="P146" s="855"/>
      <c r="Q146" s="855"/>
      <c r="R146" s="855"/>
    </row>
    <row r="147" spans="1:18" ht="16.5" customHeight="1" thickBot="1" x14ac:dyDescent="0.3">
      <c r="A147" s="986"/>
      <c r="B147" s="63" t="s">
        <v>664</v>
      </c>
      <c r="C147" s="854"/>
      <c r="D147" s="856"/>
      <c r="E147" s="938" t="s">
        <v>678</v>
      </c>
      <c r="F147" s="940"/>
      <c r="G147" s="978" t="s">
        <v>5</v>
      </c>
      <c r="H147" s="979"/>
      <c r="I147" s="980"/>
      <c r="K147" s="48" t="s">
        <v>335</v>
      </c>
      <c r="L147" s="48" t="s">
        <v>336</v>
      </c>
      <c r="M147" s="873" t="s">
        <v>337</v>
      </c>
      <c r="N147" s="873"/>
      <c r="O147" s="873"/>
      <c r="P147" s="873" t="s">
        <v>157</v>
      </c>
      <c r="Q147" s="873"/>
      <c r="R147" s="873"/>
    </row>
    <row r="148" spans="1:18" ht="16.5" customHeight="1" thickTop="1" thickBot="1" x14ac:dyDescent="0.3">
      <c r="A148" s="986"/>
      <c r="B148" s="63" t="s">
        <v>665</v>
      </c>
      <c r="C148" s="854"/>
      <c r="D148" s="856"/>
      <c r="E148" s="938" t="s">
        <v>679</v>
      </c>
      <c r="F148" s="940"/>
      <c r="G148" s="978" t="s">
        <v>5</v>
      </c>
      <c r="H148" s="979"/>
      <c r="I148" s="980"/>
      <c r="K148" s="842" t="s">
        <v>706</v>
      </c>
      <c r="L148" s="843"/>
      <c r="M148" s="843"/>
      <c r="N148" s="843"/>
      <c r="O148" s="843"/>
      <c r="P148" s="843"/>
      <c r="Q148" s="843"/>
      <c r="R148" s="844"/>
    </row>
    <row r="149" spans="1:18" ht="16.5" customHeight="1" thickTop="1" x14ac:dyDescent="0.25">
      <c r="A149" s="986"/>
      <c r="B149" s="63" t="s">
        <v>666</v>
      </c>
      <c r="C149" s="854"/>
      <c r="D149" s="856"/>
      <c r="E149" s="938" t="s">
        <v>680</v>
      </c>
      <c r="F149" s="940"/>
      <c r="G149" s="978" t="s">
        <v>5</v>
      </c>
      <c r="H149" s="979"/>
      <c r="I149" s="980"/>
      <c r="K149" s="845" t="s">
        <v>701</v>
      </c>
      <c r="L149" s="848" t="s">
        <v>671</v>
      </c>
      <c r="M149" s="851" t="s">
        <v>707</v>
      </c>
      <c r="N149" s="852"/>
      <c r="O149" s="853"/>
      <c r="P149" s="863" t="s">
        <v>5</v>
      </c>
      <c r="Q149" s="864"/>
      <c r="R149" s="865"/>
    </row>
    <row r="150" spans="1:18" ht="16.5" customHeight="1" x14ac:dyDescent="0.25">
      <c r="A150" s="986"/>
      <c r="B150" s="974" t="s">
        <v>667</v>
      </c>
      <c r="C150" s="854"/>
      <c r="D150" s="856"/>
      <c r="E150" s="885" t="s">
        <v>681</v>
      </c>
      <c r="F150" s="887"/>
      <c r="G150" s="891" t="s">
        <v>5</v>
      </c>
      <c r="H150" s="892"/>
      <c r="I150" s="893"/>
      <c r="K150" s="846"/>
      <c r="L150" s="884"/>
      <c r="M150" s="888"/>
      <c r="N150" s="889"/>
      <c r="O150" s="890"/>
      <c r="P150" s="897"/>
      <c r="Q150" s="898"/>
      <c r="R150" s="899"/>
    </row>
    <row r="151" spans="1:18" ht="16.5" customHeight="1" x14ac:dyDescent="0.25">
      <c r="A151" s="986"/>
      <c r="B151" s="976"/>
      <c r="C151" s="854"/>
      <c r="D151" s="856"/>
      <c r="E151" s="888"/>
      <c r="F151" s="890"/>
      <c r="G151" s="897"/>
      <c r="H151" s="898"/>
      <c r="I151" s="899"/>
      <c r="K151" s="846"/>
      <c r="L151" s="49" t="s">
        <v>672</v>
      </c>
      <c r="M151" s="885" t="s">
        <v>708</v>
      </c>
      <c r="N151" s="886"/>
      <c r="O151" s="887"/>
      <c r="P151" s="978" t="s">
        <v>5</v>
      </c>
      <c r="Q151" s="979"/>
      <c r="R151" s="980"/>
    </row>
    <row r="152" spans="1:18" ht="16.5" customHeight="1" x14ac:dyDescent="0.25">
      <c r="A152" s="986"/>
      <c r="B152" s="974" t="s">
        <v>668</v>
      </c>
      <c r="C152" s="854"/>
      <c r="D152" s="856"/>
      <c r="E152" s="885" t="s">
        <v>682</v>
      </c>
      <c r="F152" s="887"/>
      <c r="G152" s="891" t="s">
        <v>5</v>
      </c>
      <c r="H152" s="892"/>
      <c r="I152" s="893"/>
      <c r="K152" s="846"/>
      <c r="L152" s="49" t="s">
        <v>673</v>
      </c>
      <c r="M152" s="854"/>
      <c r="N152" s="855"/>
      <c r="O152" s="856"/>
      <c r="P152" s="978" t="s">
        <v>5</v>
      </c>
      <c r="Q152" s="979"/>
      <c r="R152" s="980"/>
    </row>
    <row r="153" spans="1:18" ht="16.5" customHeight="1" thickBot="1" x14ac:dyDescent="0.3">
      <c r="A153" s="986"/>
      <c r="B153" s="977"/>
      <c r="C153" s="857"/>
      <c r="D153" s="859"/>
      <c r="E153" s="857"/>
      <c r="F153" s="859"/>
      <c r="G153" s="866"/>
      <c r="H153" s="867"/>
      <c r="I153" s="868"/>
      <c r="K153" s="882"/>
      <c r="L153" s="49" t="s">
        <v>674</v>
      </c>
      <c r="M153" s="854"/>
      <c r="N153" s="855"/>
      <c r="O153" s="856"/>
      <c r="P153" s="978" t="s">
        <v>709</v>
      </c>
      <c r="Q153" s="979"/>
      <c r="R153" s="980"/>
    </row>
    <row r="154" spans="1:18" ht="16.5" customHeight="1" thickTop="1" thickBot="1" x14ac:dyDescent="0.3">
      <c r="A154" s="986"/>
      <c r="B154" s="981" t="s">
        <v>683</v>
      </c>
      <c r="C154" s="870"/>
      <c r="D154" s="870"/>
      <c r="E154" s="870"/>
      <c r="F154" s="870"/>
      <c r="G154" s="870"/>
      <c r="H154" s="871"/>
      <c r="I154" s="872"/>
      <c r="K154" s="881" t="s">
        <v>702</v>
      </c>
      <c r="L154" s="49" t="s">
        <v>677</v>
      </c>
      <c r="M154" s="854"/>
      <c r="N154" s="855"/>
      <c r="O154" s="856"/>
      <c r="P154" s="978" t="s">
        <v>5</v>
      </c>
      <c r="Q154" s="979"/>
      <c r="R154" s="980"/>
    </row>
    <row r="155" spans="1:18" ht="16.5" customHeight="1" thickTop="1" thickBot="1" x14ac:dyDescent="0.3">
      <c r="A155" s="986"/>
      <c r="B155" s="57" t="s">
        <v>684</v>
      </c>
      <c r="C155" s="851" t="s">
        <v>247</v>
      </c>
      <c r="D155" s="853"/>
      <c r="E155" s="942" t="s">
        <v>682</v>
      </c>
      <c r="F155" s="943"/>
      <c r="G155" s="961" t="s">
        <v>5</v>
      </c>
      <c r="H155" s="972"/>
      <c r="I155" s="973"/>
      <c r="K155" s="847"/>
      <c r="L155" s="61" t="s">
        <v>676</v>
      </c>
      <c r="M155" s="857"/>
      <c r="N155" s="858"/>
      <c r="O155" s="859"/>
      <c r="P155" s="982" t="s">
        <v>710</v>
      </c>
      <c r="Q155" s="983"/>
      <c r="R155" s="984"/>
    </row>
    <row r="156" spans="1:18" ht="16.5" customHeight="1" thickTop="1" thickBot="1" x14ac:dyDescent="0.3">
      <c r="A156" s="986"/>
      <c r="B156" s="974" t="s">
        <v>685</v>
      </c>
      <c r="C156" s="854"/>
      <c r="D156" s="856"/>
      <c r="E156" s="885" t="s">
        <v>681</v>
      </c>
      <c r="F156" s="887"/>
      <c r="G156" s="891" t="s">
        <v>5</v>
      </c>
      <c r="H156" s="892"/>
      <c r="I156" s="893"/>
      <c r="K156" s="842" t="s">
        <v>711</v>
      </c>
      <c r="L156" s="843"/>
      <c r="M156" s="843"/>
      <c r="N156" s="843"/>
      <c r="O156" s="843"/>
      <c r="P156" s="843"/>
      <c r="Q156" s="843"/>
      <c r="R156" s="844"/>
    </row>
    <row r="157" spans="1:18" ht="16.5" customHeight="1" thickTop="1" x14ac:dyDescent="0.25">
      <c r="A157" s="986"/>
      <c r="B157" s="976"/>
      <c r="C157" s="854"/>
      <c r="D157" s="856"/>
      <c r="E157" s="888"/>
      <c r="F157" s="890"/>
      <c r="G157" s="897"/>
      <c r="H157" s="898"/>
      <c r="I157" s="899"/>
      <c r="K157" s="845" t="s">
        <v>9</v>
      </c>
      <c r="L157" s="848" t="s">
        <v>674</v>
      </c>
      <c r="M157" s="851" t="s">
        <v>714</v>
      </c>
      <c r="N157" s="852"/>
      <c r="O157" s="853"/>
      <c r="P157" s="863" t="s">
        <v>5</v>
      </c>
      <c r="Q157" s="852"/>
      <c r="R157" s="860"/>
    </row>
    <row r="158" spans="1:18" ht="16.5" customHeight="1" x14ac:dyDescent="0.25">
      <c r="A158" s="986"/>
      <c r="B158" s="63" t="s">
        <v>686</v>
      </c>
      <c r="C158" s="854"/>
      <c r="D158" s="856"/>
      <c r="E158" s="938" t="s">
        <v>680</v>
      </c>
      <c r="F158" s="940"/>
      <c r="G158" s="978" t="s">
        <v>5</v>
      </c>
      <c r="H158" s="979"/>
      <c r="I158" s="980"/>
      <c r="K158" s="846"/>
      <c r="L158" s="849"/>
      <c r="M158" s="854"/>
      <c r="N158" s="855"/>
      <c r="O158" s="856"/>
      <c r="P158" s="854"/>
      <c r="Q158" s="855"/>
      <c r="R158" s="861"/>
    </row>
    <row r="159" spans="1:18" ht="16.5" customHeight="1" x14ac:dyDescent="0.25">
      <c r="A159" s="986"/>
      <c r="B159" s="63" t="s">
        <v>238</v>
      </c>
      <c r="C159" s="854"/>
      <c r="D159" s="856"/>
      <c r="E159" s="938" t="s">
        <v>690</v>
      </c>
      <c r="F159" s="940"/>
      <c r="G159" s="978" t="s">
        <v>5</v>
      </c>
      <c r="H159" s="979"/>
      <c r="I159" s="980"/>
      <c r="K159" s="846"/>
      <c r="L159" s="849" t="s">
        <v>676</v>
      </c>
      <c r="M159" s="854" t="s">
        <v>713</v>
      </c>
      <c r="N159" s="855"/>
      <c r="O159" s="856"/>
      <c r="P159" s="894" t="s">
        <v>5</v>
      </c>
      <c r="Q159" s="855"/>
      <c r="R159" s="861"/>
    </row>
    <row r="160" spans="1:18" ht="16.5" customHeight="1" x14ac:dyDescent="0.25">
      <c r="A160" s="986"/>
      <c r="B160" s="974" t="s">
        <v>687</v>
      </c>
      <c r="C160" s="854"/>
      <c r="D160" s="856"/>
      <c r="E160" s="885" t="s">
        <v>675</v>
      </c>
      <c r="F160" s="887"/>
      <c r="G160" s="891" t="s">
        <v>5</v>
      </c>
      <c r="H160" s="892"/>
      <c r="I160" s="893"/>
      <c r="K160" s="846"/>
      <c r="L160" s="849"/>
      <c r="M160" s="854"/>
      <c r="N160" s="855"/>
      <c r="O160" s="856"/>
      <c r="P160" s="854"/>
      <c r="Q160" s="855"/>
      <c r="R160" s="861"/>
    </row>
    <row r="161" spans="1:27" ht="16.5" customHeight="1" x14ac:dyDescent="0.25">
      <c r="A161" s="986"/>
      <c r="B161" s="975"/>
      <c r="C161" s="854"/>
      <c r="D161" s="856"/>
      <c r="E161" s="854"/>
      <c r="F161" s="856"/>
      <c r="G161" s="894"/>
      <c r="H161" s="895"/>
      <c r="I161" s="896"/>
      <c r="K161" s="846" t="s">
        <v>6</v>
      </c>
      <c r="L161" s="849" t="s">
        <v>674</v>
      </c>
      <c r="M161" s="854" t="s">
        <v>712</v>
      </c>
      <c r="N161" s="855"/>
      <c r="O161" s="856"/>
      <c r="P161" s="894" t="s">
        <v>5</v>
      </c>
      <c r="Q161" s="855"/>
      <c r="R161" s="861"/>
    </row>
    <row r="162" spans="1:27" ht="16.5" customHeight="1" x14ac:dyDescent="0.25">
      <c r="A162" s="986"/>
      <c r="B162" s="976"/>
      <c r="C162" s="854"/>
      <c r="D162" s="856"/>
      <c r="E162" s="888"/>
      <c r="F162" s="890"/>
      <c r="G162" s="897"/>
      <c r="H162" s="898"/>
      <c r="I162" s="899"/>
      <c r="K162" s="846"/>
      <c r="L162" s="849"/>
      <c r="M162" s="854"/>
      <c r="N162" s="855"/>
      <c r="O162" s="856"/>
      <c r="P162" s="854"/>
      <c r="Q162" s="855"/>
      <c r="R162" s="861"/>
    </row>
    <row r="163" spans="1:27" ht="16.5" customHeight="1" x14ac:dyDescent="0.25">
      <c r="A163" s="986"/>
      <c r="B163" s="974" t="s">
        <v>688</v>
      </c>
      <c r="C163" s="854"/>
      <c r="D163" s="856"/>
      <c r="E163" s="885" t="s">
        <v>691</v>
      </c>
      <c r="F163" s="887"/>
      <c r="G163" s="891" t="s">
        <v>5</v>
      </c>
      <c r="H163" s="892"/>
      <c r="I163" s="893"/>
      <c r="K163" s="846"/>
      <c r="L163" s="849" t="s">
        <v>676</v>
      </c>
      <c r="M163" s="854" t="s">
        <v>712</v>
      </c>
      <c r="N163" s="855"/>
      <c r="O163" s="856"/>
      <c r="P163" s="894" t="s">
        <v>5</v>
      </c>
      <c r="Q163" s="855"/>
      <c r="R163" s="861"/>
    </row>
    <row r="164" spans="1:27" ht="16.5" customHeight="1" x14ac:dyDescent="0.25">
      <c r="A164" s="986"/>
      <c r="B164" s="975"/>
      <c r="C164" s="854"/>
      <c r="D164" s="856"/>
      <c r="E164" s="854"/>
      <c r="F164" s="856"/>
      <c r="G164" s="894"/>
      <c r="H164" s="895"/>
      <c r="I164" s="896"/>
      <c r="K164" s="846"/>
      <c r="L164" s="849"/>
      <c r="M164" s="854"/>
      <c r="N164" s="855"/>
      <c r="O164" s="856"/>
      <c r="P164" s="854"/>
      <c r="Q164" s="855"/>
      <c r="R164" s="861"/>
    </row>
    <row r="165" spans="1:27" ht="16.5" customHeight="1" x14ac:dyDescent="0.25">
      <c r="A165" s="986"/>
      <c r="B165" s="975"/>
      <c r="C165" s="854"/>
      <c r="D165" s="856"/>
      <c r="E165" s="854"/>
      <c r="F165" s="856"/>
      <c r="G165" s="894"/>
      <c r="H165" s="895"/>
      <c r="I165" s="896"/>
      <c r="K165" s="846" t="s">
        <v>15</v>
      </c>
      <c r="L165" s="849" t="s">
        <v>680</v>
      </c>
      <c r="M165" s="854" t="s">
        <v>715</v>
      </c>
      <c r="N165" s="855"/>
      <c r="O165" s="856"/>
      <c r="P165" s="894" t="s">
        <v>5</v>
      </c>
      <c r="Q165" s="855"/>
      <c r="R165" s="861"/>
    </row>
    <row r="166" spans="1:27" ht="16.5" customHeight="1" x14ac:dyDescent="0.25">
      <c r="A166" s="986"/>
      <c r="B166" s="975"/>
      <c r="C166" s="854"/>
      <c r="D166" s="856"/>
      <c r="E166" s="854"/>
      <c r="F166" s="856"/>
      <c r="G166" s="894"/>
      <c r="H166" s="895"/>
      <c r="I166" s="896"/>
      <c r="K166" s="846"/>
      <c r="L166" s="849"/>
      <c r="M166" s="854"/>
      <c r="N166" s="855"/>
      <c r="O166" s="856"/>
      <c r="P166" s="854"/>
      <c r="Q166" s="855"/>
      <c r="R166" s="861"/>
    </row>
    <row r="167" spans="1:27" ht="16.5" customHeight="1" x14ac:dyDescent="0.25">
      <c r="A167" s="986"/>
      <c r="B167" s="975"/>
      <c r="C167" s="854"/>
      <c r="D167" s="856"/>
      <c r="E167" s="854"/>
      <c r="F167" s="856"/>
      <c r="G167" s="894"/>
      <c r="H167" s="895"/>
      <c r="I167" s="896"/>
      <c r="K167" s="846"/>
      <c r="L167" s="849" t="s">
        <v>682</v>
      </c>
      <c r="M167" s="854" t="s">
        <v>716</v>
      </c>
      <c r="N167" s="855"/>
      <c r="O167" s="856"/>
      <c r="P167" s="894" t="s">
        <v>5</v>
      </c>
      <c r="Q167" s="855"/>
      <c r="R167" s="861"/>
    </row>
    <row r="168" spans="1:27" ht="16.5" customHeight="1" thickBot="1" x14ac:dyDescent="0.3">
      <c r="A168" s="986"/>
      <c r="B168" s="975"/>
      <c r="C168" s="854"/>
      <c r="D168" s="856"/>
      <c r="E168" s="854"/>
      <c r="F168" s="856"/>
      <c r="G168" s="894"/>
      <c r="H168" s="895"/>
      <c r="I168" s="896"/>
      <c r="K168" s="847"/>
      <c r="L168" s="850"/>
      <c r="M168" s="857"/>
      <c r="N168" s="858"/>
      <c r="O168" s="859"/>
      <c r="P168" s="857"/>
      <c r="Q168" s="858"/>
      <c r="R168" s="862"/>
    </row>
    <row r="169" spans="1:27" ht="16.5" customHeight="1" thickTop="1" x14ac:dyDescent="0.25">
      <c r="A169" s="986"/>
      <c r="B169" s="975"/>
      <c r="C169" s="854"/>
      <c r="D169" s="856"/>
      <c r="E169" s="854"/>
      <c r="F169" s="856"/>
      <c r="G169" s="894"/>
      <c r="H169" s="895"/>
      <c r="I169" s="896"/>
    </row>
    <row r="170" spans="1:27" ht="16.5" customHeight="1" x14ac:dyDescent="0.25">
      <c r="A170" s="986"/>
      <c r="B170" s="976"/>
      <c r="C170" s="854"/>
      <c r="D170" s="856"/>
      <c r="E170" s="888"/>
      <c r="F170" s="890"/>
      <c r="G170" s="897"/>
      <c r="H170" s="898"/>
      <c r="I170" s="899"/>
      <c r="K170" s="901" t="s">
        <v>717</v>
      </c>
      <c r="L170" s="901"/>
      <c r="M170" s="901"/>
      <c r="N170" s="901"/>
      <c r="O170" s="901"/>
      <c r="P170" s="901"/>
      <c r="Q170" s="901"/>
      <c r="R170" s="901"/>
      <c r="S170" s="901"/>
      <c r="T170" s="901"/>
      <c r="U170" s="901"/>
      <c r="V170" s="901"/>
      <c r="W170" s="901"/>
      <c r="X170" s="901"/>
      <c r="Y170" s="901"/>
      <c r="Z170" s="901"/>
      <c r="AA170" s="901"/>
    </row>
    <row r="171" spans="1:27" ht="16.5" customHeight="1" x14ac:dyDescent="0.25">
      <c r="A171" s="986"/>
      <c r="B171" s="63" t="s">
        <v>589</v>
      </c>
      <c r="C171" s="854"/>
      <c r="D171" s="856"/>
      <c r="E171" s="938" t="s">
        <v>692</v>
      </c>
      <c r="F171" s="940"/>
      <c r="G171" s="978" t="s">
        <v>5</v>
      </c>
      <c r="H171" s="979"/>
      <c r="I171" s="980"/>
      <c r="K171" s="901"/>
      <c r="L171" s="901"/>
      <c r="M171" s="901"/>
      <c r="N171" s="901"/>
      <c r="O171" s="901"/>
      <c r="P171" s="901"/>
      <c r="Q171" s="901"/>
      <c r="R171" s="901"/>
      <c r="S171" s="901"/>
      <c r="T171" s="901"/>
      <c r="U171" s="901"/>
      <c r="V171" s="901"/>
      <c r="W171" s="901"/>
      <c r="X171" s="901"/>
      <c r="Y171" s="901"/>
      <c r="Z171" s="901"/>
      <c r="AA171" s="901"/>
    </row>
    <row r="172" spans="1:27" ht="16.5" customHeight="1" x14ac:dyDescent="0.25">
      <c r="A172" s="986"/>
      <c r="B172" s="63" t="s">
        <v>590</v>
      </c>
      <c r="C172" s="854"/>
      <c r="D172" s="856"/>
      <c r="E172" s="938" t="s">
        <v>670</v>
      </c>
      <c r="F172" s="940"/>
      <c r="G172" s="978" t="s">
        <v>5</v>
      </c>
      <c r="H172" s="979"/>
      <c r="I172" s="980"/>
      <c r="K172" s="901"/>
      <c r="L172" s="901"/>
      <c r="M172" s="901"/>
      <c r="N172" s="901"/>
      <c r="O172" s="901"/>
      <c r="P172" s="901"/>
      <c r="Q172" s="901"/>
      <c r="R172" s="901"/>
      <c r="S172" s="901"/>
      <c r="T172" s="901"/>
      <c r="U172" s="901"/>
      <c r="V172" s="901"/>
      <c r="W172" s="901"/>
      <c r="X172" s="901"/>
      <c r="Y172" s="901"/>
      <c r="Z172" s="901"/>
      <c r="AA172" s="901"/>
    </row>
    <row r="173" spans="1:27" ht="16.5" customHeight="1" thickBot="1" x14ac:dyDescent="0.3">
      <c r="A173" s="987"/>
      <c r="B173" s="64" t="s">
        <v>689</v>
      </c>
      <c r="C173" s="857"/>
      <c r="D173" s="859"/>
      <c r="E173" s="913" t="s">
        <v>693</v>
      </c>
      <c r="F173" s="914"/>
      <c r="G173" s="982" t="s">
        <v>5</v>
      </c>
      <c r="H173" s="983"/>
      <c r="I173" s="984"/>
      <c r="K173" s="901"/>
      <c r="L173" s="901"/>
      <c r="M173" s="901"/>
      <c r="N173" s="901"/>
      <c r="O173" s="901"/>
      <c r="P173" s="901"/>
      <c r="Q173" s="901"/>
      <c r="R173" s="901"/>
      <c r="S173" s="901"/>
      <c r="T173" s="901"/>
      <c r="U173" s="901"/>
      <c r="V173" s="901"/>
      <c r="W173" s="901"/>
      <c r="X173" s="901"/>
      <c r="Y173" s="901"/>
      <c r="Z173" s="901"/>
      <c r="AA173" s="901"/>
    </row>
    <row r="174" spans="1:27" ht="16.5" customHeight="1" thickTop="1" x14ac:dyDescent="0.25">
      <c r="B174" s="72" t="s">
        <v>643</v>
      </c>
      <c r="C174" s="46"/>
      <c r="D174" s="46"/>
      <c r="E174" s="46"/>
      <c r="F174" s="46"/>
      <c r="G174" s="46"/>
      <c r="H174" s="46"/>
      <c r="I174" s="46"/>
    </row>
    <row r="179" spans="1:16" ht="16.5" customHeight="1" thickBot="1" x14ac:dyDescent="0.3"/>
    <row r="180" spans="1:16" ht="16.5" customHeight="1" thickTop="1" x14ac:dyDescent="0.25">
      <c r="A180" s="985" t="s">
        <v>718</v>
      </c>
      <c r="B180" s="72" t="s">
        <v>643</v>
      </c>
      <c r="C180" s="1080" t="s">
        <v>1114</v>
      </c>
      <c r="D180" s="1080"/>
      <c r="E180" s="1080"/>
      <c r="F180" s="1080"/>
      <c r="G180" s="1080"/>
      <c r="H180" s="1080"/>
      <c r="I180" s="1080"/>
    </row>
    <row r="181" spans="1:16" ht="16.5" customHeight="1" thickBot="1" x14ac:dyDescent="0.3">
      <c r="A181" s="986"/>
      <c r="B181" s="56" t="s">
        <v>311</v>
      </c>
      <c r="C181" s="966" t="s">
        <v>230</v>
      </c>
      <c r="D181" s="966"/>
      <c r="E181" s="966" t="s">
        <v>312</v>
      </c>
      <c r="F181" s="966"/>
      <c r="G181" s="966" t="s">
        <v>232</v>
      </c>
      <c r="H181" s="966"/>
      <c r="I181" s="966"/>
    </row>
    <row r="182" spans="1:16" ht="16.5" customHeight="1" thickBot="1" x14ac:dyDescent="0.3">
      <c r="A182" s="986"/>
      <c r="B182" s="981" t="s">
        <v>719</v>
      </c>
      <c r="C182" s="870"/>
      <c r="D182" s="870"/>
      <c r="E182" s="870"/>
      <c r="F182" s="870"/>
      <c r="G182" s="870"/>
      <c r="H182" s="871"/>
      <c r="I182" s="872"/>
    </row>
    <row r="183" spans="1:16" ht="16.5" customHeight="1" thickTop="1" x14ac:dyDescent="0.2">
      <c r="A183" s="986"/>
      <c r="B183" s="57" t="s">
        <v>720</v>
      </c>
      <c r="C183" s="959" t="s">
        <v>740</v>
      </c>
      <c r="D183" s="959"/>
      <c r="E183" s="959" t="s">
        <v>740</v>
      </c>
      <c r="F183" s="959"/>
      <c r="G183" s="960" t="s">
        <v>5</v>
      </c>
      <c r="H183" s="960"/>
      <c r="I183" s="988"/>
      <c r="L183" s="73"/>
      <c r="M183" s="73"/>
      <c r="N183" s="73"/>
      <c r="O183" s="73"/>
      <c r="P183" s="73"/>
    </row>
    <row r="184" spans="1:16" ht="16.5" customHeight="1" x14ac:dyDescent="0.2">
      <c r="A184" s="986"/>
      <c r="B184" s="63" t="s">
        <v>721</v>
      </c>
      <c r="C184" s="949" t="s">
        <v>741</v>
      </c>
      <c r="D184" s="949"/>
      <c r="E184" s="949" t="s">
        <v>741</v>
      </c>
      <c r="F184" s="949"/>
      <c r="G184" s="948" t="s">
        <v>5</v>
      </c>
      <c r="H184" s="948"/>
      <c r="I184" s="969"/>
      <c r="L184" s="73"/>
      <c r="M184" s="73"/>
      <c r="N184" s="73"/>
      <c r="O184" s="73"/>
      <c r="P184" s="73"/>
    </row>
    <row r="185" spans="1:16" ht="16.5" customHeight="1" x14ac:dyDescent="0.2">
      <c r="A185" s="986"/>
      <c r="B185" s="63" t="s">
        <v>722</v>
      </c>
      <c r="C185" s="949" t="s">
        <v>742</v>
      </c>
      <c r="D185" s="949"/>
      <c r="E185" s="949" t="s">
        <v>742</v>
      </c>
      <c r="F185" s="949"/>
      <c r="G185" s="948" t="s">
        <v>5</v>
      </c>
      <c r="H185" s="948"/>
      <c r="I185" s="969"/>
      <c r="L185" s="73"/>
      <c r="M185" s="73"/>
      <c r="N185" s="73"/>
      <c r="O185" s="73"/>
      <c r="P185" s="73"/>
    </row>
    <row r="186" spans="1:16" ht="16.5" customHeight="1" x14ac:dyDescent="0.2">
      <c r="A186" s="986"/>
      <c r="B186" s="63" t="s">
        <v>723</v>
      </c>
      <c r="C186" s="949" t="s">
        <v>743</v>
      </c>
      <c r="D186" s="949"/>
      <c r="E186" s="949" t="s">
        <v>743</v>
      </c>
      <c r="F186" s="949"/>
      <c r="G186" s="948" t="s">
        <v>5</v>
      </c>
      <c r="H186" s="948"/>
      <c r="I186" s="969"/>
      <c r="L186" s="73"/>
      <c r="M186" s="73"/>
      <c r="N186" s="73"/>
      <c r="O186" s="73"/>
      <c r="P186" s="73"/>
    </row>
    <row r="187" spans="1:16" ht="16.5" customHeight="1" x14ac:dyDescent="0.2">
      <c r="A187" s="986"/>
      <c r="B187" s="63" t="s">
        <v>724</v>
      </c>
      <c r="C187" s="949" t="s">
        <v>744</v>
      </c>
      <c r="D187" s="949"/>
      <c r="E187" s="949" t="s">
        <v>744</v>
      </c>
      <c r="F187" s="949"/>
      <c r="G187" s="948" t="s">
        <v>5</v>
      </c>
      <c r="H187" s="948"/>
      <c r="I187" s="969"/>
      <c r="L187" s="73"/>
      <c r="M187" s="73"/>
      <c r="N187" s="73"/>
      <c r="O187" s="73"/>
      <c r="P187" s="73"/>
    </row>
    <row r="188" spans="1:16" ht="16.5" customHeight="1" x14ac:dyDescent="0.2">
      <c r="A188" s="986"/>
      <c r="B188" s="63" t="s">
        <v>725</v>
      </c>
      <c r="C188" s="949" t="s">
        <v>745</v>
      </c>
      <c r="D188" s="949"/>
      <c r="E188" s="949" t="s">
        <v>745</v>
      </c>
      <c r="F188" s="949"/>
      <c r="G188" s="948" t="s">
        <v>5</v>
      </c>
      <c r="H188" s="948"/>
      <c r="I188" s="969"/>
      <c r="L188" s="73"/>
      <c r="M188" s="73"/>
      <c r="N188" s="73"/>
      <c r="O188" s="73"/>
      <c r="P188" s="73"/>
    </row>
    <row r="189" spans="1:16" ht="16.5" customHeight="1" thickBot="1" x14ac:dyDescent="0.25">
      <c r="A189" s="986"/>
      <c r="B189" s="64" t="s">
        <v>726</v>
      </c>
      <c r="C189" s="951" t="s">
        <v>746</v>
      </c>
      <c r="D189" s="951"/>
      <c r="E189" s="951" t="s">
        <v>746</v>
      </c>
      <c r="F189" s="951"/>
      <c r="G189" s="970" t="s">
        <v>5</v>
      </c>
      <c r="H189" s="970"/>
      <c r="I189" s="971"/>
      <c r="L189" s="73"/>
      <c r="M189" s="73"/>
      <c r="N189" s="73"/>
      <c r="O189" s="73"/>
      <c r="P189" s="73"/>
    </row>
    <row r="190" spans="1:16" ht="16.5" customHeight="1" thickTop="1" x14ac:dyDescent="0.2">
      <c r="A190" s="986"/>
      <c r="B190" s="62" t="s">
        <v>727</v>
      </c>
      <c r="C190" s="851" t="s">
        <v>740</v>
      </c>
      <c r="D190" s="853"/>
      <c r="E190" s="851" t="s">
        <v>740</v>
      </c>
      <c r="F190" s="853"/>
      <c r="G190" s="955" t="s">
        <v>5</v>
      </c>
      <c r="H190" s="955"/>
      <c r="I190" s="1013"/>
      <c r="L190" s="73"/>
      <c r="M190" s="73"/>
      <c r="N190" s="73"/>
      <c r="O190" s="73"/>
      <c r="P190" s="73"/>
    </row>
    <row r="191" spans="1:16" ht="16.5" customHeight="1" x14ac:dyDescent="0.2">
      <c r="A191" s="986"/>
      <c r="B191" s="63" t="s">
        <v>728</v>
      </c>
      <c r="C191" s="888"/>
      <c r="D191" s="890"/>
      <c r="E191" s="888"/>
      <c r="F191" s="890"/>
      <c r="G191" s="948" t="s">
        <v>5</v>
      </c>
      <c r="H191" s="948"/>
      <c r="I191" s="969"/>
      <c r="L191" s="73"/>
      <c r="M191" s="73"/>
      <c r="N191" s="73"/>
      <c r="O191" s="73"/>
      <c r="P191" s="73"/>
    </row>
    <row r="192" spans="1:16" ht="16.5" customHeight="1" x14ac:dyDescent="0.2">
      <c r="A192" s="986"/>
      <c r="B192" s="63" t="s">
        <v>729</v>
      </c>
      <c r="C192" s="949" t="s">
        <v>741</v>
      </c>
      <c r="D192" s="949"/>
      <c r="E192" s="949" t="s">
        <v>741</v>
      </c>
      <c r="F192" s="949"/>
      <c r="G192" s="948" t="s">
        <v>5</v>
      </c>
      <c r="H192" s="948"/>
      <c r="I192" s="969"/>
      <c r="L192" s="73"/>
      <c r="M192" s="73"/>
      <c r="N192" s="73"/>
      <c r="O192" s="73"/>
      <c r="P192" s="73"/>
    </row>
    <row r="193" spans="1:16" ht="16.5" customHeight="1" x14ac:dyDescent="0.2">
      <c r="A193" s="986"/>
      <c r="B193" s="63" t="s">
        <v>730</v>
      </c>
      <c r="C193" s="885" t="s">
        <v>742</v>
      </c>
      <c r="D193" s="887"/>
      <c r="E193" s="885" t="s">
        <v>742</v>
      </c>
      <c r="F193" s="887"/>
      <c r="G193" s="948" t="s">
        <v>5</v>
      </c>
      <c r="H193" s="948"/>
      <c r="I193" s="969"/>
      <c r="L193" s="73"/>
      <c r="M193" s="73"/>
      <c r="N193" s="73"/>
      <c r="O193" s="73"/>
      <c r="P193" s="73"/>
    </row>
    <row r="194" spans="1:16" ht="16.5" customHeight="1" x14ac:dyDescent="0.2">
      <c r="A194" s="986"/>
      <c r="B194" s="63" t="s">
        <v>731</v>
      </c>
      <c r="C194" s="854"/>
      <c r="D194" s="856"/>
      <c r="E194" s="854"/>
      <c r="F194" s="856"/>
      <c r="G194" s="948" t="s">
        <v>5</v>
      </c>
      <c r="H194" s="948"/>
      <c r="I194" s="969"/>
      <c r="L194" s="73"/>
      <c r="M194" s="73"/>
      <c r="N194" s="73"/>
      <c r="O194" s="73"/>
      <c r="P194" s="73"/>
    </row>
    <row r="195" spans="1:16" ht="16.5" customHeight="1" x14ac:dyDescent="0.2">
      <c r="A195" s="986"/>
      <c r="B195" s="63" t="s">
        <v>732</v>
      </c>
      <c r="C195" s="888"/>
      <c r="D195" s="890"/>
      <c r="E195" s="888"/>
      <c r="F195" s="890"/>
      <c r="G195" s="948" t="s">
        <v>5</v>
      </c>
      <c r="H195" s="948"/>
      <c r="I195" s="969"/>
      <c r="L195" s="73"/>
      <c r="M195" s="73"/>
      <c r="N195" s="73"/>
      <c r="O195" s="73"/>
      <c r="P195" s="73"/>
    </row>
    <row r="196" spans="1:16" ht="16.5" customHeight="1" x14ac:dyDescent="0.2">
      <c r="A196" s="986"/>
      <c r="B196" s="63" t="s">
        <v>733</v>
      </c>
      <c r="C196" s="885" t="s">
        <v>743</v>
      </c>
      <c r="D196" s="887"/>
      <c r="E196" s="885" t="s">
        <v>743</v>
      </c>
      <c r="F196" s="887"/>
      <c r="G196" s="948" t="s">
        <v>5</v>
      </c>
      <c r="H196" s="948"/>
      <c r="I196" s="969"/>
      <c r="L196" s="73"/>
      <c r="M196" s="73"/>
      <c r="N196" s="73"/>
      <c r="O196" s="73"/>
      <c r="P196" s="73"/>
    </row>
    <row r="197" spans="1:16" ht="16.5" customHeight="1" x14ac:dyDescent="0.2">
      <c r="A197" s="986"/>
      <c r="B197" s="63" t="s">
        <v>734</v>
      </c>
      <c r="C197" s="888"/>
      <c r="D197" s="890"/>
      <c r="E197" s="888"/>
      <c r="F197" s="890"/>
      <c r="G197" s="948" t="s">
        <v>5</v>
      </c>
      <c r="H197" s="948"/>
      <c r="I197" s="969"/>
      <c r="L197" s="73"/>
      <c r="M197" s="73"/>
      <c r="N197" s="73"/>
      <c r="O197" s="73"/>
      <c r="P197" s="73"/>
    </row>
    <row r="198" spans="1:16" ht="16.5" customHeight="1" x14ac:dyDescent="0.2">
      <c r="A198" s="986"/>
      <c r="B198" s="63" t="s">
        <v>266</v>
      </c>
      <c r="C198" s="885" t="s">
        <v>744</v>
      </c>
      <c r="D198" s="887"/>
      <c r="E198" s="885" t="s">
        <v>744</v>
      </c>
      <c r="F198" s="887"/>
      <c r="G198" s="948" t="s">
        <v>5</v>
      </c>
      <c r="H198" s="948"/>
      <c r="I198" s="969"/>
      <c r="L198" s="73"/>
      <c r="M198" s="73"/>
      <c r="N198" s="73"/>
      <c r="O198" s="73"/>
      <c r="P198" s="73"/>
    </row>
    <row r="199" spans="1:16" ht="16.5" customHeight="1" x14ac:dyDescent="0.2">
      <c r="A199" s="986"/>
      <c r="B199" s="63" t="s">
        <v>738</v>
      </c>
      <c r="C199" s="888"/>
      <c r="D199" s="890"/>
      <c r="E199" s="888"/>
      <c r="F199" s="890"/>
      <c r="G199" s="948" t="s">
        <v>5</v>
      </c>
      <c r="H199" s="948"/>
      <c r="I199" s="969"/>
      <c r="L199" s="73"/>
      <c r="M199" s="73"/>
      <c r="N199" s="73"/>
      <c r="O199" s="73"/>
      <c r="P199" s="73"/>
    </row>
    <row r="200" spans="1:16" ht="16.5" customHeight="1" x14ac:dyDescent="0.2">
      <c r="A200" s="986"/>
      <c r="B200" s="63" t="s">
        <v>735</v>
      </c>
      <c r="C200" s="885" t="s">
        <v>745</v>
      </c>
      <c r="D200" s="887"/>
      <c r="E200" s="885" t="s">
        <v>745</v>
      </c>
      <c r="F200" s="887"/>
      <c r="G200" s="948" t="s">
        <v>5</v>
      </c>
      <c r="H200" s="948"/>
      <c r="I200" s="969"/>
      <c r="L200" s="73"/>
      <c r="M200" s="73"/>
      <c r="N200" s="73"/>
      <c r="O200" s="73"/>
      <c r="P200" s="73"/>
    </row>
    <row r="201" spans="1:16" ht="16.5" customHeight="1" x14ac:dyDescent="0.2">
      <c r="A201" s="986"/>
      <c r="B201" s="63" t="s">
        <v>736</v>
      </c>
      <c r="C201" s="888"/>
      <c r="D201" s="890"/>
      <c r="E201" s="888"/>
      <c r="F201" s="890"/>
      <c r="G201" s="948" t="s">
        <v>5</v>
      </c>
      <c r="H201" s="948"/>
      <c r="I201" s="969"/>
      <c r="L201" s="73"/>
      <c r="M201" s="73"/>
      <c r="N201" s="73"/>
      <c r="O201" s="73"/>
      <c r="P201" s="73"/>
    </row>
    <row r="202" spans="1:16" ht="16.5" customHeight="1" thickBot="1" x14ac:dyDescent="0.25">
      <c r="A202" s="986"/>
      <c r="B202" s="64" t="s">
        <v>737</v>
      </c>
      <c r="C202" s="951" t="s">
        <v>746</v>
      </c>
      <c r="D202" s="951"/>
      <c r="E202" s="951" t="s">
        <v>746</v>
      </c>
      <c r="F202" s="951"/>
      <c r="G202" s="970" t="s">
        <v>5</v>
      </c>
      <c r="H202" s="970"/>
      <c r="I202" s="971"/>
      <c r="L202" s="73"/>
      <c r="M202" s="73"/>
      <c r="N202" s="73"/>
      <c r="O202" s="73"/>
      <c r="P202" s="73"/>
    </row>
    <row r="203" spans="1:16" ht="16.5" customHeight="1" thickTop="1" thickBot="1" x14ac:dyDescent="0.25">
      <c r="A203" s="986"/>
      <c r="B203" s="1073" t="s">
        <v>739</v>
      </c>
      <c r="C203" s="1074"/>
      <c r="D203" s="1074"/>
      <c r="E203" s="1074"/>
      <c r="F203" s="1074"/>
      <c r="G203" s="1074"/>
      <c r="H203" s="1075"/>
      <c r="I203" s="1076"/>
      <c r="L203" s="73"/>
      <c r="M203" s="73"/>
      <c r="N203" s="73"/>
      <c r="O203" s="73"/>
      <c r="P203" s="73"/>
    </row>
    <row r="204" spans="1:16" ht="16.5" customHeight="1" thickTop="1" x14ac:dyDescent="0.2">
      <c r="A204" s="986"/>
      <c r="B204" s="57" t="s">
        <v>747</v>
      </c>
      <c r="C204" s="942" t="s">
        <v>743</v>
      </c>
      <c r="D204" s="943"/>
      <c r="E204" s="942" t="s">
        <v>743</v>
      </c>
      <c r="F204" s="943"/>
      <c r="G204" s="961" t="s">
        <v>5</v>
      </c>
      <c r="H204" s="972"/>
      <c r="I204" s="973"/>
      <c r="L204" s="73"/>
      <c r="M204" s="73"/>
      <c r="N204" s="73"/>
      <c r="O204" s="73"/>
      <c r="P204" s="73"/>
    </row>
    <row r="205" spans="1:16" ht="16.5" customHeight="1" x14ac:dyDescent="0.25">
      <c r="A205" s="986"/>
      <c r="B205" s="63" t="s">
        <v>727</v>
      </c>
      <c r="C205" s="938" t="s">
        <v>740</v>
      </c>
      <c r="D205" s="940"/>
      <c r="E205" s="938" t="s">
        <v>740</v>
      </c>
      <c r="F205" s="940"/>
      <c r="G205" s="978" t="s">
        <v>5</v>
      </c>
      <c r="H205" s="979"/>
      <c r="I205" s="980"/>
    </row>
    <row r="206" spans="1:16" ht="16.5" customHeight="1" x14ac:dyDescent="0.25">
      <c r="A206" s="986"/>
      <c r="B206" s="63" t="s">
        <v>729</v>
      </c>
      <c r="C206" s="938" t="s">
        <v>741</v>
      </c>
      <c r="D206" s="940"/>
      <c r="E206" s="938" t="s">
        <v>741</v>
      </c>
      <c r="F206" s="940"/>
      <c r="G206" s="978" t="s">
        <v>5</v>
      </c>
      <c r="H206" s="979"/>
      <c r="I206" s="980"/>
    </row>
    <row r="207" spans="1:16" ht="16.5" customHeight="1" x14ac:dyDescent="0.25">
      <c r="A207" s="986"/>
      <c r="B207" s="63" t="s">
        <v>730</v>
      </c>
      <c r="C207" s="938" t="s">
        <v>742</v>
      </c>
      <c r="D207" s="940"/>
      <c r="E207" s="938" t="s">
        <v>742</v>
      </c>
      <c r="F207" s="940"/>
      <c r="G207" s="978" t="s">
        <v>5</v>
      </c>
      <c r="H207" s="979"/>
      <c r="I207" s="980"/>
    </row>
    <row r="208" spans="1:16" ht="16.5" customHeight="1" x14ac:dyDescent="0.25">
      <c r="A208" s="986"/>
      <c r="B208" s="63" t="s">
        <v>733</v>
      </c>
      <c r="C208" s="938" t="s">
        <v>743</v>
      </c>
      <c r="D208" s="940"/>
      <c r="E208" s="938" t="s">
        <v>743</v>
      </c>
      <c r="F208" s="940"/>
      <c r="G208" s="978" t="s">
        <v>5</v>
      </c>
      <c r="H208" s="979"/>
      <c r="I208" s="980"/>
    </row>
    <row r="209" spans="1:9" ht="16.5" customHeight="1" x14ac:dyDescent="0.25">
      <c r="A209" s="986"/>
      <c r="B209" s="63" t="s">
        <v>266</v>
      </c>
      <c r="C209" s="938" t="s">
        <v>744</v>
      </c>
      <c r="D209" s="940"/>
      <c r="E209" s="938" t="s">
        <v>744</v>
      </c>
      <c r="F209" s="940"/>
      <c r="G209" s="978" t="s">
        <v>5</v>
      </c>
      <c r="H209" s="979"/>
      <c r="I209" s="980"/>
    </row>
    <row r="210" spans="1:9" ht="16.5" customHeight="1" x14ac:dyDescent="0.25">
      <c r="A210" s="986"/>
      <c r="B210" s="63" t="s">
        <v>735</v>
      </c>
      <c r="C210" s="938" t="s">
        <v>745</v>
      </c>
      <c r="D210" s="940"/>
      <c r="E210" s="938" t="s">
        <v>745</v>
      </c>
      <c r="F210" s="940"/>
      <c r="G210" s="978" t="s">
        <v>5</v>
      </c>
      <c r="H210" s="979"/>
      <c r="I210" s="980"/>
    </row>
    <row r="211" spans="1:9" ht="16.5" customHeight="1" thickBot="1" x14ac:dyDescent="0.3">
      <c r="A211" s="986"/>
      <c r="B211" s="64" t="s">
        <v>748</v>
      </c>
      <c r="C211" s="913" t="s">
        <v>746</v>
      </c>
      <c r="D211" s="914"/>
      <c r="E211" s="913" t="s">
        <v>746</v>
      </c>
      <c r="F211" s="914"/>
      <c r="G211" s="982" t="s">
        <v>5</v>
      </c>
      <c r="H211" s="983"/>
      <c r="I211" s="984"/>
    </row>
    <row r="212" spans="1:9" ht="16.5" customHeight="1" thickTop="1" thickBot="1" x14ac:dyDescent="0.3">
      <c r="A212" s="987"/>
      <c r="B212" s="72" t="s">
        <v>643</v>
      </c>
    </row>
    <row r="213" spans="1:9" ht="16.5" customHeight="1" thickTop="1" x14ac:dyDescent="0.25">
      <c r="A213" s="74"/>
    </row>
    <row r="214" spans="1:9" ht="16.5" customHeight="1" x14ac:dyDescent="0.25">
      <c r="A214" s="74"/>
    </row>
    <row r="215" spans="1:9" ht="16.5" customHeight="1" x14ac:dyDescent="0.25">
      <c r="A215" s="74"/>
    </row>
    <row r="216" spans="1:9" ht="16.5" customHeight="1" x14ac:dyDescent="0.25">
      <c r="A216" s="74"/>
    </row>
    <row r="217" spans="1:9" ht="16.5" customHeight="1" x14ac:dyDescent="0.25">
      <c r="A217" s="74"/>
    </row>
    <row r="218" spans="1:9" ht="16.5" customHeight="1" x14ac:dyDescent="0.25">
      <c r="A218" s="74"/>
    </row>
    <row r="219" spans="1:9" ht="16.5" customHeight="1" x14ac:dyDescent="0.25">
      <c r="A219" s="74"/>
    </row>
    <row r="220" spans="1:9" ht="16.5" customHeight="1" x14ac:dyDescent="0.25">
      <c r="A220" s="74"/>
    </row>
    <row r="221" spans="1:9" ht="16.5" customHeight="1" x14ac:dyDescent="0.25">
      <c r="A221" s="74"/>
    </row>
    <row r="222" spans="1:9" ht="16.5" customHeight="1" x14ac:dyDescent="0.25">
      <c r="A222" s="74"/>
    </row>
    <row r="223" spans="1:9" ht="16.5" customHeight="1" x14ac:dyDescent="0.25">
      <c r="A223" s="74"/>
    </row>
  </sheetData>
  <mergeCells count="467">
    <mergeCell ref="E190:F191"/>
    <mergeCell ref="E119:F119"/>
    <mergeCell ref="C50:I50"/>
    <mergeCell ref="C180:I180"/>
    <mergeCell ref="G209:I209"/>
    <mergeCell ref="G210:I210"/>
    <mergeCell ref="G211:I211"/>
    <mergeCell ref="G202:I202"/>
    <mergeCell ref="G186:I186"/>
    <mergeCell ref="G187:I187"/>
    <mergeCell ref="G188:I188"/>
    <mergeCell ref="G191:I191"/>
    <mergeCell ref="G192:I192"/>
    <mergeCell ref="G193:I193"/>
    <mergeCell ref="G195:I195"/>
    <mergeCell ref="G196:I196"/>
    <mergeCell ref="E204:F204"/>
    <mergeCell ref="G204:I204"/>
    <mergeCell ref="E207:F207"/>
    <mergeCell ref="G207:I207"/>
    <mergeCell ref="E208:F208"/>
    <mergeCell ref="G208:I208"/>
    <mergeCell ref="G197:I197"/>
    <mergeCell ref="C202:D202"/>
    <mergeCell ref="E192:F192"/>
    <mergeCell ref="E148:F148"/>
    <mergeCell ref="G198:I198"/>
    <mergeCell ref="G199:I199"/>
    <mergeCell ref="G184:I184"/>
    <mergeCell ref="G189:I189"/>
    <mergeCell ref="G171:I171"/>
    <mergeCell ref="G173:I173"/>
    <mergeCell ref="E94:F95"/>
    <mergeCell ref="E96:F96"/>
    <mergeCell ref="E97:F97"/>
    <mergeCell ref="E98:F98"/>
    <mergeCell ref="E99:F100"/>
    <mergeCell ref="E111:F112"/>
    <mergeCell ref="G111:I112"/>
    <mergeCell ref="E113:F113"/>
    <mergeCell ref="G113:I113"/>
    <mergeCell ref="E114:F114"/>
    <mergeCell ref="G114:I114"/>
    <mergeCell ref="E115:F116"/>
    <mergeCell ref="G115:I116"/>
    <mergeCell ref="E117:F117"/>
    <mergeCell ref="G117:I117"/>
    <mergeCell ref="E118:F118"/>
    <mergeCell ref="B109:B110"/>
    <mergeCell ref="C130:I130"/>
    <mergeCell ref="C181:D181"/>
    <mergeCell ref="E181:F181"/>
    <mergeCell ref="G181:I181"/>
    <mergeCell ref="B182:I182"/>
    <mergeCell ref="E183:F183"/>
    <mergeCell ref="G183:I183"/>
    <mergeCell ref="E172:F172"/>
    <mergeCell ref="C109:D122"/>
    <mergeCell ref="E109:F109"/>
    <mergeCell ref="G109:I109"/>
    <mergeCell ref="E110:F110"/>
    <mergeCell ref="G110:I110"/>
    <mergeCell ref="G172:I172"/>
    <mergeCell ref="E173:F173"/>
    <mergeCell ref="G148:I148"/>
    <mergeCell ref="G149:I149"/>
    <mergeCell ref="G152:I153"/>
    <mergeCell ref="G150:I151"/>
    <mergeCell ref="E150:F151"/>
    <mergeCell ref="E152:F153"/>
    <mergeCell ref="C192:D192"/>
    <mergeCell ref="A180:A212"/>
    <mergeCell ref="C204:D204"/>
    <mergeCell ref="C211:D211"/>
    <mergeCell ref="E205:F205"/>
    <mergeCell ref="C205:D205"/>
    <mergeCell ref="C206:D206"/>
    <mergeCell ref="E206:F206"/>
    <mergeCell ref="C207:D207"/>
    <mergeCell ref="C208:D208"/>
    <mergeCell ref="C209:D209"/>
    <mergeCell ref="E209:F209"/>
    <mergeCell ref="C210:D210"/>
    <mergeCell ref="E210:F210"/>
    <mergeCell ref="E211:F211"/>
    <mergeCell ref="E185:F185"/>
    <mergeCell ref="E186:F186"/>
    <mergeCell ref="E187:F187"/>
    <mergeCell ref="E188:F188"/>
    <mergeCell ref="E200:F201"/>
    <mergeCell ref="E184:F184"/>
    <mergeCell ref="E189:F189"/>
    <mergeCell ref="E193:F195"/>
    <mergeCell ref="E198:F199"/>
    <mergeCell ref="E196:F197"/>
    <mergeCell ref="K148:R148"/>
    <mergeCell ref="G201:I201"/>
    <mergeCell ref="G205:I205"/>
    <mergeCell ref="G206:I206"/>
    <mergeCell ref="E202:F202"/>
    <mergeCell ref="G200:I200"/>
    <mergeCell ref="M157:O158"/>
    <mergeCell ref="B163:B170"/>
    <mergeCell ref="G185:I185"/>
    <mergeCell ref="B203:I203"/>
    <mergeCell ref="C196:D197"/>
    <mergeCell ref="C198:D199"/>
    <mergeCell ref="C200:D201"/>
    <mergeCell ref="G190:I190"/>
    <mergeCell ref="G194:I194"/>
    <mergeCell ref="C190:D191"/>
    <mergeCell ref="C193:D195"/>
    <mergeCell ref="C183:D183"/>
    <mergeCell ref="C184:D184"/>
    <mergeCell ref="C185:D185"/>
    <mergeCell ref="C186:D186"/>
    <mergeCell ref="C187:D187"/>
    <mergeCell ref="C188:D188"/>
    <mergeCell ref="M146:O146"/>
    <mergeCell ref="P146:R146"/>
    <mergeCell ref="M147:O147"/>
    <mergeCell ref="P147:R147"/>
    <mergeCell ref="C189:D189"/>
    <mergeCell ref="M149:O150"/>
    <mergeCell ref="M151:O155"/>
    <mergeCell ref="L149:L150"/>
    <mergeCell ref="K149:K153"/>
    <mergeCell ref="K154:K155"/>
    <mergeCell ref="P149:R150"/>
    <mergeCell ref="M163:O164"/>
    <mergeCell ref="M161:O162"/>
    <mergeCell ref="L159:L160"/>
    <mergeCell ref="L161:L162"/>
    <mergeCell ref="L163:L164"/>
    <mergeCell ref="K157:K160"/>
    <mergeCell ref="K161:K164"/>
    <mergeCell ref="L157:L158"/>
    <mergeCell ref="P157:R158"/>
    <mergeCell ref="K156:R156"/>
    <mergeCell ref="P151:R151"/>
    <mergeCell ref="P152:R152"/>
    <mergeCell ref="P153:R153"/>
    <mergeCell ref="M67:O68"/>
    <mergeCell ref="P67:R68"/>
    <mergeCell ref="K135:K136"/>
    <mergeCell ref="L135:L136"/>
    <mergeCell ref="M135:O136"/>
    <mergeCell ref="P135:R136"/>
    <mergeCell ref="K86:K88"/>
    <mergeCell ref="L86:L88"/>
    <mergeCell ref="M86:O88"/>
    <mergeCell ref="P86:R88"/>
    <mergeCell ref="M89:O89"/>
    <mergeCell ref="P89:R89"/>
    <mergeCell ref="M90:O90"/>
    <mergeCell ref="P90:R90"/>
    <mergeCell ref="K91:R91"/>
    <mergeCell ref="K100:K101"/>
    <mergeCell ref="M81:O81"/>
    <mergeCell ref="P81:R81"/>
    <mergeCell ref="K82:R82"/>
    <mergeCell ref="K83:K84"/>
    <mergeCell ref="L83:L84"/>
    <mergeCell ref="M83:O84"/>
    <mergeCell ref="P83:R84"/>
    <mergeCell ref="K85:R85"/>
    <mergeCell ref="J6:M7"/>
    <mergeCell ref="C51:D51"/>
    <mergeCell ref="E51:F51"/>
    <mergeCell ref="G51:I51"/>
    <mergeCell ref="B52:I52"/>
    <mergeCell ref="A12:A47"/>
    <mergeCell ref="A50:A73"/>
    <mergeCell ref="K36:R36"/>
    <mergeCell ref="K37:K38"/>
    <mergeCell ref="L37:L38"/>
    <mergeCell ref="M37:O38"/>
    <mergeCell ref="P37:R38"/>
    <mergeCell ref="K39:K40"/>
    <mergeCell ref="L39:L40"/>
    <mergeCell ref="M39:O40"/>
    <mergeCell ref="P39:R40"/>
    <mergeCell ref="M28:O28"/>
    <mergeCell ref="P28:R28"/>
    <mergeCell ref="K29:R29"/>
    <mergeCell ref="K30:K35"/>
    <mergeCell ref="L30:L35"/>
    <mergeCell ref="M30:O35"/>
    <mergeCell ref="P30:R35"/>
    <mergeCell ref="K20:R20"/>
    <mergeCell ref="P27:R27"/>
    <mergeCell ref="K14:R14"/>
    <mergeCell ref="K15:K16"/>
    <mergeCell ref="L15:L16"/>
    <mergeCell ref="M15:O16"/>
    <mergeCell ref="P15:R16"/>
    <mergeCell ref="K17:K19"/>
    <mergeCell ref="L17:L19"/>
    <mergeCell ref="M17:O19"/>
    <mergeCell ref="P17:R19"/>
    <mergeCell ref="M13:O13"/>
    <mergeCell ref="P13:R13"/>
    <mergeCell ref="B36:B39"/>
    <mergeCell ref="C36:D39"/>
    <mergeCell ref="E36:F39"/>
    <mergeCell ref="G36:I39"/>
    <mergeCell ref="B40:B41"/>
    <mergeCell ref="C40:D46"/>
    <mergeCell ref="E40:F42"/>
    <mergeCell ref="G40:I41"/>
    <mergeCell ref="G42:I43"/>
    <mergeCell ref="E43:F44"/>
    <mergeCell ref="B29:I29"/>
    <mergeCell ref="C30:D35"/>
    <mergeCell ref="E30:F33"/>
    <mergeCell ref="G30:I35"/>
    <mergeCell ref="E34:F34"/>
    <mergeCell ref="E35:F35"/>
    <mergeCell ref="C20:D28"/>
    <mergeCell ref="K21:K26"/>
    <mergeCell ref="L21:L26"/>
    <mergeCell ref="M21:O26"/>
    <mergeCell ref="P21:R26"/>
    <mergeCell ref="M27:O27"/>
    <mergeCell ref="G20:I20"/>
    <mergeCell ref="B21:B22"/>
    <mergeCell ref="G21:I22"/>
    <mergeCell ref="G23:I27"/>
    <mergeCell ref="E25:F25"/>
    <mergeCell ref="E26:F26"/>
    <mergeCell ref="E27:F28"/>
    <mergeCell ref="G28:I28"/>
    <mergeCell ref="G44:I44"/>
    <mergeCell ref="B6:D7"/>
    <mergeCell ref="F6:H7"/>
    <mergeCell ref="B2:M4"/>
    <mergeCell ref="T21:T23"/>
    <mergeCell ref="T24:T26"/>
    <mergeCell ref="U21:U23"/>
    <mergeCell ref="V21:V23"/>
    <mergeCell ref="U24:U26"/>
    <mergeCell ref="V24:V26"/>
    <mergeCell ref="C15:D15"/>
    <mergeCell ref="E15:F16"/>
    <mergeCell ref="G15:I19"/>
    <mergeCell ref="C16:D16"/>
    <mergeCell ref="C17:D17"/>
    <mergeCell ref="E17:F18"/>
    <mergeCell ref="C18:D19"/>
    <mergeCell ref="E19:F19"/>
    <mergeCell ref="D9:F10"/>
    <mergeCell ref="H9:K10"/>
    <mergeCell ref="C13:D13"/>
    <mergeCell ref="E13:F13"/>
    <mergeCell ref="G13:I13"/>
    <mergeCell ref="B14:I14"/>
    <mergeCell ref="E20:F24"/>
    <mergeCell ref="C81:D81"/>
    <mergeCell ref="E81:F81"/>
    <mergeCell ref="G81:I81"/>
    <mergeCell ref="E45:F45"/>
    <mergeCell ref="G45:I45"/>
    <mergeCell ref="E46:F46"/>
    <mergeCell ref="G46:I46"/>
    <mergeCell ref="M51:O51"/>
    <mergeCell ref="P51:R51"/>
    <mergeCell ref="K52:R52"/>
    <mergeCell ref="K53:K54"/>
    <mergeCell ref="L53:L54"/>
    <mergeCell ref="M53:O54"/>
    <mergeCell ref="P53:R54"/>
    <mergeCell ref="B63:I63"/>
    <mergeCell ref="B64:B65"/>
    <mergeCell ref="C64:D70"/>
    <mergeCell ref="E64:F65"/>
    <mergeCell ref="G64:I65"/>
    <mergeCell ref="B67:B69"/>
    <mergeCell ref="E67:F69"/>
    <mergeCell ref="E70:F70"/>
    <mergeCell ref="G58:I59"/>
    <mergeCell ref="B60:B62"/>
    <mergeCell ref="B71:I71"/>
    <mergeCell ref="M59:O59"/>
    <mergeCell ref="P59:R59"/>
    <mergeCell ref="M60:O60"/>
    <mergeCell ref="P60:R60"/>
    <mergeCell ref="U30:U32"/>
    <mergeCell ref="V30:V32"/>
    <mergeCell ref="T33:T35"/>
    <mergeCell ref="U33:U35"/>
    <mergeCell ref="V33:V35"/>
    <mergeCell ref="C60:D62"/>
    <mergeCell ref="E60:F60"/>
    <mergeCell ref="G60:I62"/>
    <mergeCell ref="E61:F61"/>
    <mergeCell ref="E62:F62"/>
    <mergeCell ref="C53:D59"/>
    <mergeCell ref="E53:F53"/>
    <mergeCell ref="G53:I53"/>
    <mergeCell ref="B54:B56"/>
    <mergeCell ref="E54:F56"/>
    <mergeCell ref="G54:I56"/>
    <mergeCell ref="E57:F57"/>
    <mergeCell ref="G57:I57"/>
    <mergeCell ref="B58:B59"/>
    <mergeCell ref="T30:T32"/>
    <mergeCell ref="E66:F66"/>
    <mergeCell ref="G66:I70"/>
    <mergeCell ref="K55:K56"/>
    <mergeCell ref="L55:L56"/>
    <mergeCell ref="M55:O56"/>
    <mergeCell ref="P55:R56"/>
    <mergeCell ref="K57:K58"/>
    <mergeCell ref="L57:L58"/>
    <mergeCell ref="M57:O58"/>
    <mergeCell ref="P57:R58"/>
    <mergeCell ref="E58:F59"/>
    <mergeCell ref="K61:R61"/>
    <mergeCell ref="K62:K63"/>
    <mergeCell ref="L62:L63"/>
    <mergeCell ref="M62:O63"/>
    <mergeCell ref="P62:R63"/>
    <mergeCell ref="K64:R64"/>
    <mergeCell ref="K65:K66"/>
    <mergeCell ref="L65:L66"/>
    <mergeCell ref="M65:O66"/>
    <mergeCell ref="P65:R66"/>
    <mergeCell ref="K67:K68"/>
    <mergeCell ref="L67:L68"/>
    <mergeCell ref="B101:I101"/>
    <mergeCell ref="B82:I82"/>
    <mergeCell ref="C83:D90"/>
    <mergeCell ref="E83:F83"/>
    <mergeCell ref="G83:I90"/>
    <mergeCell ref="E84:F85"/>
    <mergeCell ref="E86:F87"/>
    <mergeCell ref="E88:F88"/>
    <mergeCell ref="E89:F89"/>
    <mergeCell ref="E90:F90"/>
    <mergeCell ref="E91:F91"/>
    <mergeCell ref="G91:I91"/>
    <mergeCell ref="E92:F93"/>
    <mergeCell ref="G92:I100"/>
    <mergeCell ref="P100:R101"/>
    <mergeCell ref="L92:L93"/>
    <mergeCell ref="M92:O93"/>
    <mergeCell ref="P92:R93"/>
    <mergeCell ref="K94:K95"/>
    <mergeCell ref="L94:L95"/>
    <mergeCell ref="M94:O95"/>
    <mergeCell ref="P94:R95"/>
    <mergeCell ref="K96:K97"/>
    <mergeCell ref="P96:R97"/>
    <mergeCell ref="A80:A123"/>
    <mergeCell ref="K98:K99"/>
    <mergeCell ref="P98:R99"/>
    <mergeCell ref="E108:F108"/>
    <mergeCell ref="C91:D100"/>
    <mergeCell ref="K102:R102"/>
    <mergeCell ref="K92:K93"/>
    <mergeCell ref="L96:L101"/>
    <mergeCell ref="M96:O101"/>
    <mergeCell ref="K103:K105"/>
    <mergeCell ref="L103:L105"/>
    <mergeCell ref="G119:I119"/>
    <mergeCell ref="E120:F120"/>
    <mergeCell ref="G120:I120"/>
    <mergeCell ref="E121:F121"/>
    <mergeCell ref="G121:I121"/>
    <mergeCell ref="C80:D80"/>
    <mergeCell ref="E80:R80"/>
    <mergeCell ref="M103:O105"/>
    <mergeCell ref="P103:R105"/>
    <mergeCell ref="E122:F122"/>
    <mergeCell ref="G122:I122"/>
    <mergeCell ref="C102:D108"/>
    <mergeCell ref="E102:F102"/>
    <mergeCell ref="A130:A173"/>
    <mergeCell ref="C131:D131"/>
    <mergeCell ref="E131:F131"/>
    <mergeCell ref="G131:I131"/>
    <mergeCell ref="M131:O131"/>
    <mergeCell ref="P131:R131"/>
    <mergeCell ref="B132:I132"/>
    <mergeCell ref="K132:R132"/>
    <mergeCell ref="E133:F133"/>
    <mergeCell ref="K133:K134"/>
    <mergeCell ref="L133:L134"/>
    <mergeCell ref="M133:O134"/>
    <mergeCell ref="P133:R134"/>
    <mergeCell ref="K139:R139"/>
    <mergeCell ref="E147:F147"/>
    <mergeCell ref="E155:F155"/>
    <mergeCell ref="G155:I155"/>
    <mergeCell ref="B160:B162"/>
    <mergeCell ref="C155:D173"/>
    <mergeCell ref="E156:F157"/>
    <mergeCell ref="E158:F158"/>
    <mergeCell ref="E159:F159"/>
    <mergeCell ref="E160:F162"/>
    <mergeCell ref="E163:F170"/>
    <mergeCell ref="P167:R168"/>
    <mergeCell ref="K170:AA173"/>
    <mergeCell ref="M159:O160"/>
    <mergeCell ref="M165:O166"/>
    <mergeCell ref="M167:O168"/>
    <mergeCell ref="L165:L166"/>
    <mergeCell ref="K165:K168"/>
    <mergeCell ref="L167:L168"/>
    <mergeCell ref="B154:I154"/>
    <mergeCell ref="P154:R154"/>
    <mergeCell ref="P159:R160"/>
    <mergeCell ref="P161:R162"/>
    <mergeCell ref="G158:I158"/>
    <mergeCell ref="G159:I159"/>
    <mergeCell ref="G160:I162"/>
    <mergeCell ref="P155:R155"/>
    <mergeCell ref="B156:B157"/>
    <mergeCell ref="G163:I170"/>
    <mergeCell ref="E171:F171"/>
    <mergeCell ref="P163:R164"/>
    <mergeCell ref="P165:R166"/>
    <mergeCell ref="B135:B138"/>
    <mergeCell ref="B141:B143"/>
    <mergeCell ref="B145:B146"/>
    <mergeCell ref="G156:I157"/>
    <mergeCell ref="B150:B151"/>
    <mergeCell ref="B152:B153"/>
    <mergeCell ref="C133:D153"/>
    <mergeCell ref="E134:F134"/>
    <mergeCell ref="E139:F139"/>
    <mergeCell ref="E140:F140"/>
    <mergeCell ref="E144:F144"/>
    <mergeCell ref="E135:F138"/>
    <mergeCell ref="E141:F143"/>
    <mergeCell ref="E145:F146"/>
    <mergeCell ref="G133:I133"/>
    <mergeCell ref="G134:I134"/>
    <mergeCell ref="G135:I138"/>
    <mergeCell ref="G139:I139"/>
    <mergeCell ref="G140:I140"/>
    <mergeCell ref="G141:I143"/>
    <mergeCell ref="G144:I144"/>
    <mergeCell ref="G145:I146"/>
    <mergeCell ref="G147:I147"/>
    <mergeCell ref="E149:F149"/>
    <mergeCell ref="P137:R138"/>
    <mergeCell ref="M140:O141"/>
    <mergeCell ref="L140:L141"/>
    <mergeCell ref="K140:K144"/>
    <mergeCell ref="M142:O143"/>
    <mergeCell ref="M144:O145"/>
    <mergeCell ref="G102:I102"/>
    <mergeCell ref="E103:F103"/>
    <mergeCell ref="G103:I108"/>
    <mergeCell ref="E104:F105"/>
    <mergeCell ref="E106:F106"/>
    <mergeCell ref="E107:F107"/>
    <mergeCell ref="K137:K138"/>
    <mergeCell ref="L137:L138"/>
    <mergeCell ref="M137:O138"/>
    <mergeCell ref="P140:R141"/>
    <mergeCell ref="P142:R142"/>
    <mergeCell ref="P143:R143"/>
    <mergeCell ref="P144:R144"/>
    <mergeCell ref="P145:R145"/>
    <mergeCell ref="G118:I118"/>
  </mergeCells>
  <hyperlinks>
    <hyperlink ref="B6:D7" location="LOA_Ext!A12" display="GENÊVE" xr:uid="{F14C9796-05B0-47C2-9D59-1062F2B1F439}"/>
    <hyperlink ref="B47" location="LOA_Ext!A1" display="Retour" xr:uid="{96A16309-8836-48FA-958F-83953B2C9493}"/>
    <hyperlink ref="B50" location="LOA_Ext!A1" display="Retour" xr:uid="{E94BD070-AC66-4EB3-BAA2-56DD4F3BB067}"/>
    <hyperlink ref="F6:H7" location="LOA_Ext!A60" display="MILAN" xr:uid="{CD218F7C-67E9-4991-8D73-847A7411F7C1}"/>
    <hyperlink ref="B73" location="LOA_Ext!A1" display="Retour" xr:uid="{57EFBEC6-D72B-419A-8908-9A4B619B1BD8}"/>
    <hyperlink ref="B80" location="LOA_Ext!A1" display="Retour" xr:uid="{F391A0E3-60D5-4342-B324-665963E57EA0}"/>
    <hyperlink ref="B123" location="LOA_Ext!A1" display="Retour" xr:uid="{DC5BDC3D-6D77-4BB8-89E0-CC9D538B66B6}"/>
    <hyperlink ref="D9:F10" location="LOA_Ext!A80" display="BARCELONE" xr:uid="{10B1FCD1-6B66-4273-B188-FF6041194795}"/>
    <hyperlink ref="B130" location="LOA_Ext!A1" display="Retour" xr:uid="{DCA4CAED-9E2A-433E-A8BF-ED824FE37CE3}"/>
    <hyperlink ref="B174" location="LOA_Ext!A1" display="Retour" xr:uid="{F8C0F396-F155-4218-AA10-CECD79E13CF5}"/>
    <hyperlink ref="J6:M7" location="LOA_Ext!A130" display="ROME" xr:uid="{4D323EA4-0FBB-40A9-9B61-5C2B392DB34D}"/>
    <hyperlink ref="B180" location="LOA_Ext!A1" display="Retour" xr:uid="{30199875-A4B5-4AA8-ABB4-A101F61B3350}"/>
    <hyperlink ref="H9:K10" location="LOA_Ext!A180" display="ALGER" xr:uid="{10EDE045-AB50-4474-A167-A119BCB11EB8}"/>
    <hyperlink ref="B212" location="LOA_Ext!A1" display="Retour" xr:uid="{317B2CEC-3262-48E5-89A5-21750780FCC4}"/>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D654-9503-4766-9E35-F6B1FB66C9A9}">
  <sheetPr>
    <tabColor rgb="FF9BBB59"/>
  </sheetPr>
  <dimension ref="A1:AI1000"/>
  <sheetViews>
    <sheetView showGridLines="0" workbookViewId="0">
      <selection activeCell="T79" sqref="T79"/>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28515625" style="98" customWidth="1"/>
    <col min="17" max="17" width="26.5703125" style="98" customWidth="1"/>
    <col min="18" max="26" width="12.5703125" style="98" customWidth="1"/>
    <col min="27" max="16384" width="14.42578125" style="98"/>
  </cols>
  <sheetData>
    <row r="1" spans="1:25" ht="13.5" customHeight="1" x14ac:dyDescent="0.2">
      <c r="A1" s="1111" t="s">
        <v>2064</v>
      </c>
      <c r="B1" s="1084"/>
      <c r="C1" s="1084"/>
      <c r="D1" s="1084"/>
      <c r="E1" s="1084"/>
      <c r="F1" s="1084"/>
      <c r="G1" s="1084"/>
      <c r="H1" s="1084"/>
      <c r="I1" s="1084"/>
      <c r="J1" s="1084"/>
      <c r="K1" s="1084"/>
      <c r="L1" s="1084"/>
      <c r="M1" s="1084"/>
      <c r="N1" s="1084"/>
      <c r="O1" s="1084"/>
      <c r="P1" s="1084"/>
      <c r="Q1" s="1085"/>
      <c r="R1" s="1081" t="s">
        <v>2085</v>
      </c>
      <c r="S1" s="1081"/>
    </row>
    <row r="2" spans="1:25" ht="14.25" customHeight="1" thickBot="1" x14ac:dyDescent="0.25">
      <c r="A2" s="1086"/>
      <c r="B2" s="1087"/>
      <c r="C2" s="1087"/>
      <c r="D2" s="1087"/>
      <c r="E2" s="1087"/>
      <c r="F2" s="1087"/>
      <c r="G2" s="1087"/>
      <c r="H2" s="1087"/>
      <c r="I2" s="1087"/>
      <c r="J2" s="1087"/>
      <c r="K2" s="1087"/>
      <c r="L2" s="1087"/>
      <c r="M2" s="1087"/>
      <c r="N2" s="1087"/>
      <c r="O2" s="1087"/>
      <c r="P2" s="1087"/>
      <c r="Q2" s="1088"/>
      <c r="R2" s="1081"/>
      <c r="S2" s="1081"/>
    </row>
    <row r="3" spans="1:25" ht="18.75" customHeight="1" thickBot="1" x14ac:dyDescent="0.3">
      <c r="A3" s="1083" t="s">
        <v>172</v>
      </c>
      <c r="B3" s="1084"/>
      <c r="C3" s="1084"/>
      <c r="D3" s="1084"/>
      <c r="E3" s="1084"/>
      <c r="F3" s="1085"/>
      <c r="G3" s="1092" t="s">
        <v>1125</v>
      </c>
      <c r="H3" s="1093"/>
      <c r="I3" s="1093"/>
      <c r="J3" s="1093"/>
      <c r="K3" s="1093"/>
      <c r="L3" s="1094"/>
      <c r="M3" s="1083" t="s">
        <v>171</v>
      </c>
      <c r="N3" s="1084"/>
      <c r="O3" s="1084"/>
      <c r="P3" s="1084"/>
      <c r="Q3" s="1085"/>
      <c r="R3" s="1081" t="s">
        <v>2086</v>
      </c>
      <c r="S3" s="1082"/>
    </row>
    <row r="4" spans="1:25" ht="14.25" customHeight="1" thickBot="1" x14ac:dyDescent="0.25">
      <c r="A4" s="1086"/>
      <c r="B4" s="1087"/>
      <c r="C4" s="1087"/>
      <c r="D4" s="1087"/>
      <c r="E4" s="1087"/>
      <c r="F4" s="1088"/>
      <c r="M4" s="1112"/>
      <c r="N4" s="1113"/>
      <c r="O4" s="1113"/>
      <c r="P4" s="1113"/>
      <c r="Q4" s="1114"/>
      <c r="R4" s="1081"/>
      <c r="S4" s="1082"/>
    </row>
    <row r="5" spans="1:25" ht="14.25" customHeight="1" thickBot="1" x14ac:dyDescent="0.25">
      <c r="A5" s="293" t="s">
        <v>205</v>
      </c>
      <c r="B5" s="294" t="s">
        <v>163</v>
      </c>
      <c r="C5" s="295" t="s">
        <v>162</v>
      </c>
      <c r="D5" s="296" t="s">
        <v>161</v>
      </c>
      <c r="E5" s="294" t="s">
        <v>160</v>
      </c>
      <c r="F5" s="297" t="s">
        <v>157</v>
      </c>
      <c r="H5" s="1083" t="s">
        <v>2101</v>
      </c>
      <c r="I5" s="1084"/>
      <c r="J5" s="1084"/>
      <c r="K5" s="1085"/>
      <c r="M5" s="288" t="s">
        <v>205</v>
      </c>
      <c r="N5" s="289" t="s">
        <v>160</v>
      </c>
      <c r="O5" s="289" t="s">
        <v>159</v>
      </c>
      <c r="P5" s="289" t="s">
        <v>158</v>
      </c>
      <c r="Q5" s="290" t="s">
        <v>147</v>
      </c>
      <c r="Y5" s="219"/>
    </row>
    <row r="6" spans="1:25" ht="14.25" customHeight="1" thickBot="1" x14ac:dyDescent="0.25">
      <c r="A6" s="298" t="s">
        <v>1126</v>
      </c>
      <c r="B6" s="1262" t="s">
        <v>216</v>
      </c>
      <c r="C6" s="299" t="s">
        <v>155</v>
      </c>
      <c r="D6" s="1265" t="s">
        <v>154</v>
      </c>
      <c r="E6" s="300"/>
      <c r="F6" s="301"/>
      <c r="H6" s="1086"/>
      <c r="I6" s="1087"/>
      <c r="J6" s="1087"/>
      <c r="K6" s="1088"/>
      <c r="M6" s="320" t="s">
        <v>1129</v>
      </c>
      <c r="N6" s="321"/>
      <c r="O6" s="322" t="s">
        <v>1130</v>
      </c>
      <c r="P6" s="323" t="s">
        <v>1131</v>
      </c>
      <c r="Q6" s="324"/>
      <c r="Y6" s="219"/>
    </row>
    <row r="7" spans="1:25" ht="14.25" customHeight="1" x14ac:dyDescent="0.2">
      <c r="A7" s="302" t="s">
        <v>1132</v>
      </c>
      <c r="B7" s="1263"/>
      <c r="C7" s="99" t="s">
        <v>155</v>
      </c>
      <c r="D7" s="1266"/>
      <c r="E7" s="100"/>
      <c r="F7" s="303" t="s">
        <v>1133</v>
      </c>
      <c r="H7" s="1209" t="str">
        <f>DATA!D7</f>
        <v>LFKB 082100Z 23005KT CAVOK 21/14 Q1016 NOSIG=</v>
      </c>
      <c r="I7" s="1210"/>
      <c r="J7" s="1210"/>
      <c r="K7" s="1211"/>
      <c r="M7" s="325" t="s">
        <v>1137</v>
      </c>
      <c r="N7" s="101"/>
      <c r="O7" s="262" t="s">
        <v>1130</v>
      </c>
      <c r="P7" s="103" t="s">
        <v>1138</v>
      </c>
      <c r="Q7" s="326"/>
    </row>
    <row r="8" spans="1:25" ht="14.25" customHeight="1" thickBot="1" x14ac:dyDescent="0.25">
      <c r="A8" s="302" t="s">
        <v>1139</v>
      </c>
      <c r="B8" s="1263"/>
      <c r="C8" s="99" t="s">
        <v>155</v>
      </c>
      <c r="D8" s="1266"/>
      <c r="E8" s="100"/>
      <c r="F8" s="303"/>
      <c r="H8" s="1212"/>
      <c r="I8" s="1213"/>
      <c r="J8" s="1213"/>
      <c r="K8" s="1214"/>
      <c r="M8" s="327" t="s">
        <v>1142</v>
      </c>
      <c r="N8" s="105"/>
      <c r="O8" s="262" t="s">
        <v>1130</v>
      </c>
      <c r="P8" s="103" t="s">
        <v>1131</v>
      </c>
      <c r="Q8" s="326"/>
    </row>
    <row r="9" spans="1:25" ht="14.25" customHeight="1" thickBot="1" x14ac:dyDescent="0.25">
      <c r="A9" s="302" t="s">
        <v>1143</v>
      </c>
      <c r="B9" s="1263"/>
      <c r="C9" s="99" t="s">
        <v>155</v>
      </c>
      <c r="D9" s="1266"/>
      <c r="E9" s="100"/>
      <c r="F9" s="303"/>
      <c r="M9" s="328" t="s">
        <v>1144</v>
      </c>
      <c r="N9" s="109"/>
      <c r="O9" s="262" t="s">
        <v>1130</v>
      </c>
      <c r="P9" s="103" t="s">
        <v>1131</v>
      </c>
      <c r="Q9" s="326" t="s">
        <v>1145</v>
      </c>
      <c r="S9" s="176"/>
      <c r="T9" s="172"/>
      <c r="U9" s="177"/>
    </row>
    <row r="10" spans="1:25" ht="14.25" customHeight="1" thickBot="1" x14ac:dyDescent="0.25">
      <c r="A10" s="302" t="s">
        <v>1146</v>
      </c>
      <c r="B10" s="1263"/>
      <c r="C10" s="99" t="s">
        <v>155</v>
      </c>
      <c r="D10" s="1266"/>
      <c r="E10" s="100"/>
      <c r="F10" s="303"/>
      <c r="H10" s="286" t="s">
        <v>213</v>
      </c>
      <c r="I10" s="1221" t="s">
        <v>169</v>
      </c>
      <c r="J10" s="1222"/>
      <c r="K10" s="287" t="s">
        <v>168</v>
      </c>
      <c r="M10" s="327" t="s">
        <v>1147</v>
      </c>
      <c r="N10" s="110"/>
      <c r="O10" s="262" t="s">
        <v>1130</v>
      </c>
      <c r="P10" s="103" t="s">
        <v>1148</v>
      </c>
      <c r="Q10" s="326" t="s">
        <v>1149</v>
      </c>
      <c r="S10" s="209"/>
      <c r="T10" s="210"/>
      <c r="U10" s="107"/>
    </row>
    <row r="11" spans="1:25" ht="14.25" customHeight="1" x14ac:dyDescent="0.2">
      <c r="A11" s="302" t="s">
        <v>1150</v>
      </c>
      <c r="B11" s="1263"/>
      <c r="C11" s="99" t="s">
        <v>155</v>
      </c>
      <c r="D11" s="1266"/>
      <c r="E11" s="100"/>
      <c r="F11" s="303" t="s">
        <v>1133</v>
      </c>
      <c r="H11" s="314" t="s">
        <v>1127</v>
      </c>
      <c r="I11" s="1219" t="s">
        <v>1128</v>
      </c>
      <c r="J11" s="1220"/>
      <c r="K11" s="670" t="s">
        <v>2134</v>
      </c>
      <c r="M11" s="327" t="s">
        <v>1151</v>
      </c>
      <c r="N11" s="111"/>
      <c r="O11" s="262" t="s">
        <v>1130</v>
      </c>
      <c r="P11" s="103" t="s">
        <v>1152</v>
      </c>
      <c r="Q11" s="326"/>
      <c r="S11" s="209"/>
      <c r="T11" s="210"/>
      <c r="U11" s="107"/>
    </row>
    <row r="12" spans="1:25" ht="14.25" customHeight="1" x14ac:dyDescent="0.2">
      <c r="A12" s="302" t="s">
        <v>1153</v>
      </c>
      <c r="B12" s="1263"/>
      <c r="C12" s="99" t="s">
        <v>165</v>
      </c>
      <c r="D12" s="1266"/>
      <c r="E12" s="100"/>
      <c r="F12" s="303" t="s">
        <v>1154</v>
      </c>
      <c r="H12" s="316" t="s">
        <v>1134</v>
      </c>
      <c r="I12" s="1217" t="s">
        <v>1135</v>
      </c>
      <c r="J12" s="1218"/>
      <c r="K12" s="317" t="s">
        <v>1136</v>
      </c>
      <c r="M12" s="329" t="s">
        <v>1155</v>
      </c>
      <c r="N12" s="112"/>
      <c r="O12" s="263" t="s">
        <v>1130</v>
      </c>
      <c r="P12" s="113" t="s">
        <v>1156</v>
      </c>
      <c r="Q12" s="330"/>
      <c r="S12" s="209"/>
      <c r="T12" s="210"/>
      <c r="U12" s="107"/>
    </row>
    <row r="13" spans="1:25" ht="14.25" customHeight="1" thickBot="1" x14ac:dyDescent="0.25">
      <c r="A13" s="302" t="s">
        <v>1157</v>
      </c>
      <c r="B13" s="1263"/>
      <c r="C13" s="99" t="s">
        <v>155</v>
      </c>
      <c r="D13" s="1266"/>
      <c r="E13" s="100"/>
      <c r="F13" s="303"/>
      <c r="H13" s="318" t="s">
        <v>16</v>
      </c>
      <c r="I13" s="1215" t="s">
        <v>1140</v>
      </c>
      <c r="J13" s="1216"/>
      <c r="K13" s="319" t="s">
        <v>1141</v>
      </c>
      <c r="M13" s="331" t="s">
        <v>1158</v>
      </c>
      <c r="N13" s="115"/>
      <c r="O13" s="262" t="s">
        <v>1130</v>
      </c>
      <c r="P13" s="116" t="s">
        <v>1131</v>
      </c>
      <c r="Q13" s="326"/>
      <c r="S13" s="209"/>
      <c r="T13" s="210"/>
      <c r="U13" s="107"/>
    </row>
    <row r="14" spans="1:25" ht="14.25" customHeight="1" x14ac:dyDescent="0.2">
      <c r="A14" s="302" t="s">
        <v>1159</v>
      </c>
      <c r="B14" s="1263"/>
      <c r="C14" s="99" t="s">
        <v>155</v>
      </c>
      <c r="D14" s="1266"/>
      <c r="E14" s="117"/>
      <c r="F14" s="304"/>
      <c r="H14" s="177"/>
      <c r="I14" s="107"/>
      <c r="J14" s="107"/>
      <c r="K14" s="149"/>
      <c r="M14" s="332" t="s">
        <v>1161</v>
      </c>
      <c r="N14" s="115"/>
      <c r="O14" s="262" t="s">
        <v>1130</v>
      </c>
      <c r="P14" s="116" t="s">
        <v>1138</v>
      </c>
      <c r="Q14" s="326"/>
      <c r="S14" s="209"/>
      <c r="T14" s="210"/>
      <c r="U14" s="107"/>
    </row>
    <row r="15" spans="1:25" ht="14.25" customHeight="1" thickBot="1" x14ac:dyDescent="0.25">
      <c r="A15" s="302" t="s">
        <v>1162</v>
      </c>
      <c r="B15" s="1263"/>
      <c r="C15" s="99" t="s">
        <v>155</v>
      </c>
      <c r="D15" s="1266"/>
      <c r="E15" s="100"/>
      <c r="F15" s="303"/>
      <c r="M15" s="331" t="s">
        <v>1164</v>
      </c>
      <c r="N15" s="118"/>
      <c r="O15" s="262" t="s">
        <v>1130</v>
      </c>
      <c r="P15" s="116" t="s">
        <v>1165</v>
      </c>
      <c r="Q15" s="326" t="s">
        <v>1166</v>
      </c>
      <c r="S15" s="209"/>
      <c r="T15" s="210"/>
      <c r="U15" s="107"/>
      <c r="V15" s="210"/>
      <c r="W15" s="172"/>
      <c r="X15" s="211"/>
    </row>
    <row r="16" spans="1:25" ht="14.25" customHeight="1" x14ac:dyDescent="0.2">
      <c r="A16" s="305" t="s">
        <v>1167</v>
      </c>
      <c r="B16" s="1263"/>
      <c r="C16" s="99" t="s">
        <v>194</v>
      </c>
      <c r="D16" s="1266"/>
      <c r="E16" s="100"/>
      <c r="F16" s="303"/>
      <c r="H16" s="1083" t="s">
        <v>166</v>
      </c>
      <c r="I16" s="1084"/>
      <c r="J16" s="1084"/>
      <c r="K16" s="1085"/>
      <c r="M16" s="333" t="s">
        <v>1169</v>
      </c>
      <c r="N16" s="119"/>
      <c r="O16" s="262" t="s">
        <v>1130</v>
      </c>
      <c r="P16" s="116" t="s">
        <v>1131</v>
      </c>
      <c r="Q16" s="326" t="s">
        <v>1145</v>
      </c>
      <c r="S16" s="209"/>
      <c r="T16" s="210"/>
      <c r="U16" s="107"/>
      <c r="V16" s="210"/>
      <c r="W16" s="172"/>
      <c r="X16" s="211"/>
    </row>
    <row r="17" spans="1:26" ht="14.25" customHeight="1" thickBot="1" x14ac:dyDescent="0.25">
      <c r="A17" s="302" t="s">
        <v>1170</v>
      </c>
      <c r="B17" s="1263"/>
      <c r="C17" s="99" t="s">
        <v>155</v>
      </c>
      <c r="D17" s="1266"/>
      <c r="E17" s="100"/>
      <c r="F17" s="306"/>
      <c r="H17" s="1086"/>
      <c r="I17" s="1087"/>
      <c r="J17" s="1087"/>
      <c r="K17" s="1088"/>
      <c r="M17" s="331" t="s">
        <v>1172</v>
      </c>
      <c r="N17" s="118"/>
      <c r="O17" s="262" t="s">
        <v>1130</v>
      </c>
      <c r="P17" s="116" t="s">
        <v>1148</v>
      </c>
      <c r="Q17" s="326" t="s">
        <v>1149</v>
      </c>
      <c r="S17" s="209"/>
      <c r="T17" s="210"/>
      <c r="U17" s="107"/>
      <c r="V17" s="210"/>
      <c r="W17" s="172"/>
      <c r="X17" s="211"/>
    </row>
    <row r="18" spans="1:26" ht="14.25" customHeight="1" x14ac:dyDescent="0.25">
      <c r="A18" s="302" t="s">
        <v>1173</v>
      </c>
      <c r="B18" s="1263"/>
      <c r="C18" s="99" t="s">
        <v>155</v>
      </c>
      <c r="D18" s="1266"/>
      <c r="E18" s="100"/>
      <c r="F18" s="303"/>
      <c r="H18" s="1191" t="s">
        <v>164</v>
      </c>
      <c r="I18" s="1192"/>
      <c r="J18" s="1192"/>
      <c r="K18" s="1193"/>
      <c r="M18" s="331" t="s">
        <v>1174</v>
      </c>
      <c r="N18" s="115"/>
      <c r="O18" s="262" t="s">
        <v>1130</v>
      </c>
      <c r="P18" s="116" t="s">
        <v>1152</v>
      </c>
      <c r="Q18" s="326"/>
      <c r="S18" s="209"/>
      <c r="T18" s="210"/>
      <c r="U18" s="107"/>
      <c r="V18" s="210"/>
      <c r="W18" s="172"/>
      <c r="X18" s="211"/>
    </row>
    <row r="19" spans="1:26" ht="14.25" customHeight="1" thickBot="1" x14ac:dyDescent="0.25">
      <c r="A19" s="1121" t="s">
        <v>1175</v>
      </c>
      <c r="B19" s="1263"/>
      <c r="C19" s="1123" t="s">
        <v>155</v>
      </c>
      <c r="D19" s="1266"/>
      <c r="E19" s="1125"/>
      <c r="F19" s="1127" t="s">
        <v>1176</v>
      </c>
      <c r="H19" s="1225" t="s">
        <v>1160</v>
      </c>
      <c r="I19" s="1226"/>
      <c r="J19" s="1226"/>
      <c r="K19" s="1227"/>
      <c r="M19" s="334" t="s">
        <v>1178</v>
      </c>
      <c r="N19" s="335"/>
      <c r="O19" s="336" t="s">
        <v>1130</v>
      </c>
      <c r="P19" s="337" t="s">
        <v>1156</v>
      </c>
      <c r="Q19" s="338"/>
      <c r="S19" s="209"/>
      <c r="T19" s="210"/>
      <c r="U19" s="107"/>
      <c r="V19" s="210"/>
      <c r="W19" s="172"/>
      <c r="X19" s="212"/>
    </row>
    <row r="20" spans="1:26" ht="15" customHeight="1" thickBot="1" x14ac:dyDescent="0.25">
      <c r="A20" s="1122"/>
      <c r="B20" s="1263"/>
      <c r="C20" s="1124"/>
      <c r="D20" s="1266"/>
      <c r="E20" s="1126"/>
      <c r="F20" s="1128"/>
      <c r="H20" s="1225" t="s">
        <v>1163</v>
      </c>
      <c r="I20" s="1226"/>
      <c r="J20" s="1226"/>
      <c r="K20" s="1227"/>
      <c r="S20" s="209"/>
      <c r="T20" s="210"/>
      <c r="U20" s="107"/>
      <c r="V20" s="210"/>
      <c r="W20" s="172"/>
      <c r="X20" s="212"/>
    </row>
    <row r="21" spans="1:26" ht="14.25" customHeight="1" x14ac:dyDescent="0.2">
      <c r="A21" s="302" t="s">
        <v>1179</v>
      </c>
      <c r="B21" s="1263"/>
      <c r="C21" s="99" t="s">
        <v>155</v>
      </c>
      <c r="D21" s="1266"/>
      <c r="E21" s="120"/>
      <c r="F21" s="303"/>
      <c r="H21" s="1225" t="s">
        <v>1168</v>
      </c>
      <c r="I21" s="1226"/>
      <c r="J21" s="1226"/>
      <c r="K21" s="1227"/>
      <c r="M21" s="1083" t="s">
        <v>2084</v>
      </c>
      <c r="N21" s="1084"/>
      <c r="O21" s="1084"/>
      <c r="P21" s="1084"/>
      <c r="Q21" s="1085"/>
      <c r="S21" s="209"/>
      <c r="T21" s="210"/>
      <c r="U21" s="107"/>
      <c r="V21" s="210"/>
      <c r="W21" s="172"/>
      <c r="X21" s="212"/>
    </row>
    <row r="22" spans="1:26" ht="14.25" customHeight="1" thickBot="1" x14ac:dyDescent="0.25">
      <c r="A22" s="302" t="s">
        <v>1181</v>
      </c>
      <c r="B22" s="1263"/>
      <c r="C22" s="99" t="s">
        <v>155</v>
      </c>
      <c r="D22" s="1266"/>
      <c r="E22" s="274"/>
      <c r="F22" s="307"/>
      <c r="H22" s="1197" t="s">
        <v>1171</v>
      </c>
      <c r="I22" s="1198"/>
      <c r="J22" s="1198"/>
      <c r="K22" s="1199"/>
      <c r="M22" s="1112"/>
      <c r="N22" s="1113"/>
      <c r="O22" s="1113"/>
      <c r="P22" s="1113"/>
      <c r="Q22" s="1114"/>
      <c r="S22" s="209"/>
      <c r="T22" s="210"/>
      <c r="U22" s="107"/>
      <c r="V22" s="210"/>
      <c r="W22" s="172"/>
      <c r="X22" s="211"/>
    </row>
    <row r="23" spans="1:26" ht="14.25" customHeight="1" thickBot="1" x14ac:dyDescent="0.3">
      <c r="A23" s="1121" t="s">
        <v>1185</v>
      </c>
      <c r="B23" s="1263"/>
      <c r="C23" s="1123" t="s">
        <v>194</v>
      </c>
      <c r="D23" s="1266"/>
      <c r="E23" s="1232"/>
      <c r="F23" s="1235" t="s">
        <v>2081</v>
      </c>
      <c r="H23" s="1194" t="s">
        <v>156</v>
      </c>
      <c r="I23" s="1195"/>
      <c r="J23" s="1195"/>
      <c r="K23" s="1196"/>
      <c r="M23" s="291" t="s">
        <v>151</v>
      </c>
      <c r="N23" s="289" t="s">
        <v>150</v>
      </c>
      <c r="O23" s="289" t="s">
        <v>149</v>
      </c>
      <c r="P23" s="289" t="s">
        <v>148</v>
      </c>
      <c r="Q23" s="290" t="s">
        <v>147</v>
      </c>
      <c r="S23" s="209"/>
      <c r="T23" s="210"/>
      <c r="U23" s="107"/>
      <c r="V23" s="210"/>
      <c r="W23" s="172"/>
      <c r="X23" s="211"/>
    </row>
    <row r="24" spans="1:26" ht="14.25" customHeight="1" x14ac:dyDescent="0.25">
      <c r="A24" s="1230"/>
      <c r="B24" s="1263"/>
      <c r="C24" s="1231"/>
      <c r="D24" s="1266"/>
      <c r="E24" s="1233"/>
      <c r="F24" s="1236"/>
      <c r="H24" s="1225" t="s">
        <v>1177</v>
      </c>
      <c r="I24" s="1226"/>
      <c r="J24" s="1226"/>
      <c r="K24" s="1227"/>
      <c r="M24" s="339" t="s">
        <v>203</v>
      </c>
      <c r="N24" s="340" t="s">
        <v>144</v>
      </c>
      <c r="O24" s="341" t="s">
        <v>50</v>
      </c>
      <c r="P24" s="342" t="s">
        <v>1221</v>
      </c>
      <c r="Q24" s="343" t="s">
        <v>1222</v>
      </c>
      <c r="S24" s="209"/>
      <c r="T24" s="210"/>
      <c r="U24" s="107"/>
      <c r="V24" s="210"/>
      <c r="W24" s="172"/>
      <c r="X24" s="211"/>
      <c r="Z24"/>
    </row>
    <row r="25" spans="1:26" ht="14.25" customHeight="1" x14ac:dyDescent="0.2">
      <c r="A25" s="1122"/>
      <c r="B25" s="1263"/>
      <c r="C25" s="1124"/>
      <c r="D25" s="1266"/>
      <c r="E25" s="1234"/>
      <c r="F25" s="1237"/>
      <c r="H25" s="1289" t="s">
        <v>1180</v>
      </c>
      <c r="I25" s="1290"/>
      <c r="J25" s="1290"/>
      <c r="K25" s="1291"/>
      <c r="M25" s="344" t="s">
        <v>203</v>
      </c>
      <c r="N25" s="135" t="s">
        <v>1226</v>
      </c>
      <c r="O25" s="264" t="s">
        <v>50</v>
      </c>
      <c r="P25" s="136" t="s">
        <v>1227</v>
      </c>
      <c r="Q25" s="345" t="s">
        <v>1228</v>
      </c>
      <c r="S25" s="213"/>
      <c r="T25" s="210"/>
      <c r="U25" s="214"/>
      <c r="V25" s="210"/>
      <c r="W25" s="182"/>
      <c r="X25" s="212"/>
    </row>
    <row r="26" spans="1:26" ht="14.25" customHeight="1" thickBot="1" x14ac:dyDescent="0.3">
      <c r="A26" s="302" t="s">
        <v>1187</v>
      </c>
      <c r="B26" s="1263"/>
      <c r="C26" s="99" t="s">
        <v>155</v>
      </c>
      <c r="D26" s="1266"/>
      <c r="E26" s="120"/>
      <c r="F26" s="303" t="s">
        <v>1188</v>
      </c>
      <c r="H26" s="1253" t="s">
        <v>1182</v>
      </c>
      <c r="I26" s="1254"/>
      <c r="J26" s="1254"/>
      <c r="K26" s="1255"/>
      <c r="M26" s="346" t="s">
        <v>203</v>
      </c>
      <c r="N26" s="135" t="s">
        <v>1230</v>
      </c>
      <c r="O26" s="137" t="s">
        <v>1231</v>
      </c>
      <c r="P26" s="136" t="s">
        <v>5</v>
      </c>
      <c r="Q26" s="345" t="s">
        <v>1232</v>
      </c>
      <c r="S26" s="213"/>
      <c r="T26" s="210"/>
      <c r="U26" s="214"/>
      <c r="V26" s="210"/>
      <c r="W26" s="182"/>
      <c r="X26" s="212"/>
    </row>
    <row r="27" spans="1:26" ht="14.25" customHeight="1" thickBot="1" x14ac:dyDescent="0.25">
      <c r="A27" s="302" t="s">
        <v>1194</v>
      </c>
      <c r="B27" s="1263"/>
      <c r="C27" s="99" t="s">
        <v>155</v>
      </c>
      <c r="D27" s="1266"/>
      <c r="E27" s="120"/>
      <c r="F27" s="306"/>
      <c r="H27" s="282"/>
      <c r="I27" s="312"/>
      <c r="J27" s="312"/>
      <c r="K27" s="313"/>
      <c r="M27" s="346" t="s">
        <v>203</v>
      </c>
      <c r="N27" s="135" t="s">
        <v>1237</v>
      </c>
      <c r="O27" s="137" t="s">
        <v>1231</v>
      </c>
      <c r="P27" s="136" t="s">
        <v>5</v>
      </c>
      <c r="Q27" s="347" t="s">
        <v>1238</v>
      </c>
      <c r="S27" s="215"/>
      <c r="T27" s="210"/>
      <c r="U27" s="107"/>
      <c r="V27" s="210"/>
      <c r="W27" s="172"/>
      <c r="X27" s="211"/>
    </row>
    <row r="28" spans="1:26" ht="14.25" customHeight="1" x14ac:dyDescent="0.2">
      <c r="A28" s="302" t="s">
        <v>1196</v>
      </c>
      <c r="B28" s="1263"/>
      <c r="C28" s="267" t="s">
        <v>155</v>
      </c>
      <c r="D28" s="1266"/>
      <c r="E28" s="273"/>
      <c r="F28" s="304"/>
      <c r="H28" s="1083" t="s">
        <v>178</v>
      </c>
      <c r="I28" s="1084"/>
      <c r="J28" s="1084"/>
      <c r="K28" s="1085"/>
      <c r="M28" s="346" t="s">
        <v>202</v>
      </c>
      <c r="N28" s="135" t="s">
        <v>1246</v>
      </c>
      <c r="O28" s="137" t="s">
        <v>1247</v>
      </c>
      <c r="P28" s="136" t="s">
        <v>1241</v>
      </c>
      <c r="Q28" s="345" t="s">
        <v>1248</v>
      </c>
      <c r="S28" s="209"/>
      <c r="T28" s="210"/>
      <c r="U28" s="107"/>
      <c r="V28" s="210"/>
      <c r="W28" s="172"/>
      <c r="X28" s="216"/>
    </row>
    <row r="29" spans="1:26" ht="14.25" customHeight="1" thickBot="1" x14ac:dyDescent="0.25">
      <c r="A29" s="308" t="s">
        <v>1201</v>
      </c>
      <c r="B29" s="1264"/>
      <c r="C29" s="309" t="s">
        <v>155</v>
      </c>
      <c r="D29" s="1267"/>
      <c r="E29" s="310"/>
      <c r="F29" s="311"/>
      <c r="H29" s="1086"/>
      <c r="I29" s="1087"/>
      <c r="J29" s="1087"/>
      <c r="K29" s="1088"/>
      <c r="M29" s="346" t="s">
        <v>202</v>
      </c>
      <c r="N29" s="135" t="s">
        <v>195</v>
      </c>
      <c r="O29" s="137" t="s">
        <v>1247</v>
      </c>
      <c r="P29" s="136" t="s">
        <v>1250</v>
      </c>
      <c r="Q29" s="345" t="s">
        <v>1248</v>
      </c>
      <c r="S29" s="209"/>
      <c r="T29" s="210"/>
      <c r="U29" s="107"/>
      <c r="V29" s="210"/>
      <c r="W29" s="172"/>
      <c r="X29" s="211"/>
    </row>
    <row r="30" spans="1:26" ht="14.25" customHeight="1" thickBot="1" x14ac:dyDescent="0.25">
      <c r="H30" s="1200" t="s">
        <v>1190</v>
      </c>
      <c r="I30" s="1201"/>
      <c r="J30" s="1201"/>
      <c r="K30" s="1202"/>
      <c r="M30" s="348" t="s">
        <v>202</v>
      </c>
      <c r="N30" s="349" t="s">
        <v>144</v>
      </c>
      <c r="O30" s="350" t="s">
        <v>1247</v>
      </c>
      <c r="P30" s="351" t="s">
        <v>1253</v>
      </c>
      <c r="Q30" s="352" t="s">
        <v>1254</v>
      </c>
      <c r="S30" s="209"/>
      <c r="T30" s="210"/>
      <c r="U30" s="107"/>
      <c r="V30" s="210"/>
      <c r="W30" s="172"/>
      <c r="X30" s="211"/>
    </row>
    <row r="31" spans="1:26" ht="14.25" customHeight="1" thickBot="1" x14ac:dyDescent="0.25">
      <c r="A31" s="1083" t="s">
        <v>174</v>
      </c>
      <c r="B31" s="1084"/>
      <c r="C31" s="1084"/>
      <c r="D31" s="1084"/>
      <c r="E31" s="1084"/>
      <c r="F31" s="1085"/>
      <c r="H31" s="1203"/>
      <c r="I31" s="1204"/>
      <c r="J31" s="1204"/>
      <c r="K31" s="1205"/>
      <c r="M31" s="177"/>
      <c r="N31" s="161"/>
      <c r="O31" s="107"/>
      <c r="P31" s="149"/>
      <c r="Q31" s="139"/>
      <c r="S31" s="209"/>
      <c r="T31" s="210"/>
      <c r="U31" s="107"/>
      <c r="V31" s="210"/>
      <c r="W31" s="172"/>
      <c r="X31" s="211"/>
    </row>
    <row r="32" spans="1:26" ht="14.25" customHeight="1" thickBot="1" x14ac:dyDescent="0.25">
      <c r="A32" s="1086"/>
      <c r="B32" s="1087"/>
      <c r="C32" s="1087"/>
      <c r="D32" s="1087"/>
      <c r="E32" s="1087"/>
      <c r="F32" s="1088"/>
      <c r="H32" s="1203"/>
      <c r="I32" s="1204"/>
      <c r="J32" s="1204"/>
      <c r="K32" s="1205"/>
      <c r="M32" s="1105" t="s">
        <v>209</v>
      </c>
      <c r="N32" s="1106"/>
      <c r="O32" s="1106"/>
      <c r="P32" s="1106"/>
      <c r="Q32" s="1107"/>
    </row>
    <row r="33" spans="1:32" ht="13.5" customHeight="1" thickBot="1" x14ac:dyDescent="0.25">
      <c r="A33" s="1152" t="s">
        <v>2052</v>
      </c>
      <c r="B33" s="1153"/>
      <c r="C33" s="1153"/>
      <c r="D33" s="1153"/>
      <c r="E33" s="1153"/>
      <c r="F33" s="1154"/>
      <c r="H33" s="1203"/>
      <c r="I33" s="1204"/>
      <c r="J33" s="1204"/>
      <c r="K33" s="1205"/>
      <c r="M33" s="1108"/>
      <c r="N33" s="1109"/>
      <c r="O33" s="1109"/>
      <c r="P33" s="1109"/>
      <c r="Q33" s="1110"/>
    </row>
    <row r="34" spans="1:32" ht="14.25" customHeight="1" x14ac:dyDescent="0.2">
      <c r="A34" s="1155"/>
      <c r="B34" s="1156"/>
      <c r="C34" s="1156"/>
      <c r="D34" s="1156"/>
      <c r="E34" s="1156"/>
      <c r="F34" s="1157"/>
      <c r="H34" s="1203"/>
      <c r="I34" s="1204"/>
      <c r="J34" s="1204"/>
      <c r="K34" s="1205"/>
      <c r="M34" s="1117" t="s">
        <v>208</v>
      </c>
      <c r="N34" s="1118"/>
      <c r="O34" s="1183" t="s">
        <v>207</v>
      </c>
      <c r="P34" s="1184"/>
      <c r="Q34" s="1115" t="s">
        <v>206</v>
      </c>
    </row>
    <row r="35" spans="1:32" ht="14.25" customHeight="1" thickBot="1" x14ac:dyDescent="0.25">
      <c r="A35" s="1155"/>
      <c r="B35" s="1156"/>
      <c r="C35" s="1156"/>
      <c r="D35" s="1156"/>
      <c r="E35" s="1156"/>
      <c r="F35" s="1157"/>
      <c r="H35" s="1203"/>
      <c r="I35" s="1204"/>
      <c r="J35" s="1204"/>
      <c r="K35" s="1205"/>
      <c r="M35" s="1119"/>
      <c r="N35" s="1120"/>
      <c r="O35" s="1238"/>
      <c r="P35" s="1239"/>
      <c r="Q35" s="1116"/>
    </row>
    <row r="36" spans="1:32" ht="14.25" customHeight="1" x14ac:dyDescent="0.2">
      <c r="A36" s="1155"/>
      <c r="B36" s="1156"/>
      <c r="C36" s="1156"/>
      <c r="D36" s="1156"/>
      <c r="E36" s="1156"/>
      <c r="F36" s="1157"/>
      <c r="H36" s="1203"/>
      <c r="I36" s="1204"/>
      <c r="J36" s="1204"/>
      <c r="K36" s="1205"/>
      <c r="M36" s="1103" t="s">
        <v>1217</v>
      </c>
      <c r="N36" s="1104"/>
      <c r="O36" s="1228" t="s">
        <v>1218</v>
      </c>
      <c r="P36" s="1229"/>
      <c r="Q36" s="1294" t="s">
        <v>1219</v>
      </c>
      <c r="AD36" s="139"/>
      <c r="AE36" s="139"/>
      <c r="AF36" s="139"/>
    </row>
    <row r="37" spans="1:32" ht="14.25" customHeight="1" x14ac:dyDescent="0.2">
      <c r="A37" s="1155"/>
      <c r="B37" s="1156"/>
      <c r="C37" s="1156"/>
      <c r="D37" s="1156"/>
      <c r="E37" s="1156"/>
      <c r="F37" s="1157"/>
      <c r="H37" s="1203"/>
      <c r="I37" s="1204"/>
      <c r="J37" s="1204"/>
      <c r="K37" s="1205"/>
      <c r="M37" s="1097"/>
      <c r="N37" s="1098"/>
      <c r="O37" s="1177"/>
      <c r="P37" s="1178"/>
      <c r="Q37" s="1090"/>
      <c r="AD37" s="139"/>
      <c r="AE37" s="139"/>
      <c r="AF37" s="139"/>
    </row>
    <row r="38" spans="1:32" ht="14.25" customHeight="1" thickBot="1" x14ac:dyDescent="0.25">
      <c r="A38" s="1158" t="s">
        <v>2053</v>
      </c>
      <c r="B38" s="1159"/>
      <c r="C38" s="1159"/>
      <c r="D38" s="1159"/>
      <c r="E38" s="1159"/>
      <c r="F38" s="1160"/>
      <c r="H38" s="1206"/>
      <c r="I38" s="1207"/>
      <c r="J38" s="1207"/>
      <c r="K38" s="1208"/>
      <c r="M38" s="1099" t="s">
        <v>1224</v>
      </c>
      <c r="N38" s="1100"/>
      <c r="O38" s="1173" t="s">
        <v>1225</v>
      </c>
      <c r="P38" s="1174"/>
      <c r="Q38" s="1089" t="s">
        <v>1219</v>
      </c>
      <c r="AD38" s="139"/>
      <c r="AE38" s="139"/>
      <c r="AF38" s="139"/>
    </row>
    <row r="39" spans="1:32" ht="14.25" customHeight="1" x14ac:dyDescent="0.2">
      <c r="A39" s="1158"/>
      <c r="B39" s="1159"/>
      <c r="C39" s="1159"/>
      <c r="D39" s="1159"/>
      <c r="E39" s="1159"/>
      <c r="F39" s="1160"/>
      <c r="M39" s="1179"/>
      <c r="N39" s="1180"/>
      <c r="O39" s="1177"/>
      <c r="P39" s="1178"/>
      <c r="Q39" s="1090"/>
    </row>
    <row r="40" spans="1:32" ht="14.25" customHeight="1" x14ac:dyDescent="0.2">
      <c r="A40" s="1161" t="s">
        <v>2054</v>
      </c>
      <c r="B40" s="1162"/>
      <c r="C40" s="1162"/>
      <c r="D40" s="1162"/>
      <c r="E40" s="1162"/>
      <c r="F40" s="1163"/>
      <c r="M40" s="1095" t="s">
        <v>1234</v>
      </c>
      <c r="N40" s="1096"/>
      <c r="O40" s="1173" t="s">
        <v>1235</v>
      </c>
      <c r="P40" s="1174"/>
      <c r="Q40" s="1089" t="s">
        <v>1236</v>
      </c>
    </row>
    <row r="41" spans="1:32" ht="14.25" customHeight="1" thickBot="1" x14ac:dyDescent="0.25">
      <c r="A41" s="1164"/>
      <c r="B41" s="1165"/>
      <c r="C41" s="1165"/>
      <c r="D41" s="1165"/>
      <c r="E41" s="1165"/>
      <c r="F41" s="1166"/>
      <c r="M41" s="1097"/>
      <c r="N41" s="1098"/>
      <c r="O41" s="1177"/>
      <c r="P41" s="1178"/>
      <c r="Q41" s="1090"/>
    </row>
    <row r="42" spans="1:32" ht="14.25" customHeight="1" thickBot="1" x14ac:dyDescent="0.25">
      <c r="M42" s="1099" t="s">
        <v>1243</v>
      </c>
      <c r="N42" s="1100"/>
      <c r="O42" s="1173" t="s">
        <v>1244</v>
      </c>
      <c r="P42" s="1174"/>
      <c r="Q42" s="1089" t="s">
        <v>1245</v>
      </c>
    </row>
    <row r="43" spans="1:32" ht="14.25" customHeight="1" thickBot="1" x14ac:dyDescent="0.25">
      <c r="A43" s="1083" t="s">
        <v>1262</v>
      </c>
      <c r="B43" s="1084"/>
      <c r="C43" s="1084"/>
      <c r="D43" s="1084"/>
      <c r="E43" s="1084"/>
      <c r="F43" s="1085"/>
      <c r="M43" s="1101"/>
      <c r="N43" s="1102"/>
      <c r="O43" s="1175"/>
      <c r="P43" s="1176"/>
      <c r="Q43" s="1091"/>
    </row>
    <row r="44" spans="1:32" ht="14.25" customHeight="1" thickBot="1" x14ac:dyDescent="0.25">
      <c r="A44" s="1086"/>
      <c r="B44" s="1087"/>
      <c r="C44" s="1087"/>
      <c r="D44" s="1087"/>
      <c r="E44" s="1087"/>
      <c r="F44" s="1088"/>
    </row>
    <row r="45" spans="1:32" ht="14.25" customHeight="1" x14ac:dyDescent="0.2">
      <c r="A45" s="1129" t="s">
        <v>1263</v>
      </c>
      <c r="B45" s="1130"/>
      <c r="C45" s="1131"/>
      <c r="D45" s="1132">
        <v>2520</v>
      </c>
      <c r="E45" s="1130"/>
      <c r="F45" s="1133"/>
    </row>
    <row r="46" spans="1:32" ht="15" customHeight="1" x14ac:dyDescent="0.2">
      <c r="A46" s="1223" t="s">
        <v>1264</v>
      </c>
      <c r="B46" s="1138"/>
      <c r="C46" s="1224"/>
      <c r="D46" s="1137">
        <v>2095</v>
      </c>
      <c r="E46" s="1138"/>
      <c r="F46" s="1139"/>
    </row>
    <row r="47" spans="1:32" ht="14.25" customHeight="1" thickBot="1" x14ac:dyDescent="0.25">
      <c r="A47" s="1292" t="s">
        <v>1265</v>
      </c>
      <c r="B47" s="1144"/>
      <c r="C47" s="1293"/>
      <c r="D47" s="1143">
        <v>953</v>
      </c>
      <c r="E47" s="1144"/>
      <c r="F47" s="1145"/>
    </row>
    <row r="48" spans="1:32" ht="14.25" customHeight="1" x14ac:dyDescent="0.2">
      <c r="A48" s="139"/>
      <c r="B48" s="139"/>
      <c r="C48" s="139"/>
      <c r="D48" s="139"/>
      <c r="E48" s="139"/>
      <c r="F48" s="139"/>
    </row>
    <row r="49" spans="1:35" ht="14.25" customHeight="1" x14ac:dyDescent="0.2"/>
    <row r="50" spans="1:35" ht="14.25" customHeight="1" x14ac:dyDescent="0.2">
      <c r="A50" s="1271" t="s">
        <v>2065</v>
      </c>
      <c r="B50" s="1272"/>
      <c r="C50" s="1272"/>
      <c r="D50" s="1272"/>
      <c r="E50" s="1272"/>
      <c r="F50" s="1272"/>
      <c r="G50" s="1272"/>
      <c r="H50" s="1272"/>
      <c r="I50" s="1272"/>
      <c r="J50" s="1272"/>
      <c r="K50" s="1272"/>
      <c r="L50" s="1272"/>
      <c r="M50" s="1272"/>
      <c r="N50" s="1272"/>
      <c r="O50" s="1272"/>
      <c r="P50" s="1272"/>
      <c r="Q50" s="1272"/>
    </row>
    <row r="51" spans="1:35" ht="14.25" customHeight="1" thickBot="1" x14ac:dyDescent="0.25">
      <c r="A51" s="1273"/>
      <c r="B51" s="1274"/>
      <c r="C51" s="1274"/>
      <c r="D51" s="1274"/>
      <c r="E51" s="1274"/>
      <c r="F51" s="1274"/>
      <c r="G51" s="1274"/>
      <c r="H51" s="1274"/>
      <c r="I51" s="1274"/>
      <c r="J51" s="1274"/>
      <c r="K51" s="1274"/>
      <c r="L51" s="1274"/>
      <c r="M51" s="1274"/>
      <c r="N51" s="1274"/>
      <c r="O51" s="1274"/>
      <c r="P51" s="1274"/>
      <c r="Q51" s="1274"/>
    </row>
    <row r="52" spans="1:35" ht="14.25" customHeight="1" x14ac:dyDescent="0.2">
      <c r="A52" s="1083" t="s">
        <v>172</v>
      </c>
      <c r="B52" s="1248"/>
      <c r="C52" s="1248"/>
      <c r="D52" s="1248"/>
      <c r="E52" s="1248"/>
      <c r="F52" s="1249"/>
      <c r="G52" s="697"/>
      <c r="H52" s="697"/>
      <c r="I52" s="697"/>
      <c r="J52" s="697"/>
      <c r="K52" s="697"/>
      <c r="L52" s="697"/>
      <c r="M52" s="1083" t="s">
        <v>171</v>
      </c>
      <c r="N52" s="1084"/>
      <c r="O52" s="1084"/>
      <c r="P52" s="1084"/>
      <c r="Q52" s="1085"/>
      <c r="R52" s="1081" t="s">
        <v>2085</v>
      </c>
      <c r="S52" s="1082"/>
    </row>
    <row r="53" spans="1:35" ht="14.25" customHeight="1" thickBot="1" x14ac:dyDescent="0.25">
      <c r="A53" s="1268"/>
      <c r="B53" s="1269"/>
      <c r="C53" s="1269"/>
      <c r="D53" s="1269"/>
      <c r="E53" s="1269"/>
      <c r="F53" s="1270"/>
      <c r="G53" s="698"/>
      <c r="H53" s="698"/>
      <c r="I53" s="698"/>
      <c r="J53" s="698"/>
      <c r="K53" s="698"/>
      <c r="L53" s="698"/>
      <c r="M53" s="1086"/>
      <c r="N53" s="1087"/>
      <c r="O53" s="1087"/>
      <c r="P53" s="1087"/>
      <c r="Q53" s="1088"/>
      <c r="R53" s="1081"/>
      <c r="S53" s="1082"/>
    </row>
    <row r="54" spans="1:35" ht="22.5" customHeight="1" thickBot="1" x14ac:dyDescent="0.3">
      <c r="A54" s="357" t="s">
        <v>204</v>
      </c>
      <c r="B54" s="292" t="s">
        <v>163</v>
      </c>
      <c r="C54" s="358" t="s">
        <v>162</v>
      </c>
      <c r="D54" s="292" t="s">
        <v>161</v>
      </c>
      <c r="E54" s="292" t="s">
        <v>160</v>
      </c>
      <c r="F54" s="359" t="s">
        <v>157</v>
      </c>
      <c r="G54" s="1092" t="s">
        <v>1125</v>
      </c>
      <c r="H54" s="1093"/>
      <c r="I54" s="1093"/>
      <c r="J54" s="1093"/>
      <c r="K54" s="1093"/>
      <c r="L54" s="1094"/>
      <c r="M54" s="362" t="s">
        <v>204</v>
      </c>
      <c r="N54" s="363" t="s">
        <v>160</v>
      </c>
      <c r="O54" s="363" t="s">
        <v>159</v>
      </c>
      <c r="P54" s="363" t="s">
        <v>158</v>
      </c>
      <c r="Q54" s="364" t="s">
        <v>147</v>
      </c>
      <c r="R54" s="1081" t="s">
        <v>2087</v>
      </c>
      <c r="S54" s="1082"/>
    </row>
    <row r="55" spans="1:35" ht="14.25" customHeight="1" thickBot="1" x14ac:dyDescent="0.25">
      <c r="A55" s="365" t="s">
        <v>1210</v>
      </c>
      <c r="B55" s="1275" t="s">
        <v>216</v>
      </c>
      <c r="C55" s="366" t="s">
        <v>155</v>
      </c>
      <c r="D55" s="1265" t="s">
        <v>154</v>
      </c>
      <c r="E55" s="300"/>
      <c r="F55" s="367" t="s">
        <v>1133</v>
      </c>
      <c r="M55" s="374" t="s">
        <v>1183</v>
      </c>
      <c r="N55" s="375"/>
      <c r="O55" s="376" t="s">
        <v>804</v>
      </c>
      <c r="P55" s="377" t="s">
        <v>1184</v>
      </c>
      <c r="Q55" s="324"/>
      <c r="R55" s="1081"/>
      <c r="S55" s="1082"/>
    </row>
    <row r="56" spans="1:35" ht="13.5" customHeight="1" x14ac:dyDescent="0.2">
      <c r="A56" s="368" t="s">
        <v>1212</v>
      </c>
      <c r="B56" s="1276"/>
      <c r="C56" s="133" t="s">
        <v>155</v>
      </c>
      <c r="D56" s="1266"/>
      <c r="E56" s="100"/>
      <c r="F56" s="303" t="s">
        <v>1133</v>
      </c>
      <c r="H56" s="1240" t="s">
        <v>2101</v>
      </c>
      <c r="I56" s="1241"/>
      <c r="J56" s="1241"/>
      <c r="K56" s="1242"/>
      <c r="M56" s="378" t="s">
        <v>1186</v>
      </c>
      <c r="N56" s="125"/>
      <c r="O56" s="124" t="s">
        <v>804</v>
      </c>
      <c r="P56" s="116" t="s">
        <v>1184</v>
      </c>
      <c r="Q56" s="326"/>
    </row>
    <row r="57" spans="1:35" ht="13.5" customHeight="1" thickBot="1" x14ac:dyDescent="0.25">
      <c r="A57" s="368" t="s">
        <v>1213</v>
      </c>
      <c r="B57" s="1276"/>
      <c r="C57" s="133" t="s">
        <v>165</v>
      </c>
      <c r="D57" s="1266"/>
      <c r="E57" s="100"/>
      <c r="F57" s="303" t="s">
        <v>1154</v>
      </c>
      <c r="H57" s="1243"/>
      <c r="I57" s="1244"/>
      <c r="J57" s="1244"/>
      <c r="K57" s="1245"/>
      <c r="M57" s="379" t="s">
        <v>1189</v>
      </c>
      <c r="N57" s="123"/>
      <c r="O57" s="124" t="s">
        <v>804</v>
      </c>
      <c r="P57" s="116" t="s">
        <v>1184</v>
      </c>
      <c r="Q57" s="326"/>
    </row>
    <row r="58" spans="1:35" ht="13.5" customHeight="1" x14ac:dyDescent="0.2">
      <c r="A58" s="368" t="s">
        <v>1214</v>
      </c>
      <c r="B58" s="1276"/>
      <c r="C58" s="133" t="s">
        <v>155</v>
      </c>
      <c r="D58" s="1266"/>
      <c r="E58" s="100"/>
      <c r="F58" s="303"/>
      <c r="H58" s="1209" t="str">
        <f>H7</f>
        <v>LFKB 082100Z 23005KT CAVOK 21/14 Q1016 NOSIG=</v>
      </c>
      <c r="I58" s="1210"/>
      <c r="J58" s="1210"/>
      <c r="K58" s="1211"/>
      <c r="M58" s="328" t="s">
        <v>1191</v>
      </c>
      <c r="N58" s="109"/>
      <c r="O58" s="124" t="s">
        <v>804</v>
      </c>
      <c r="P58" s="268" t="s">
        <v>1192</v>
      </c>
      <c r="Q58" s="326" t="s">
        <v>1193</v>
      </c>
    </row>
    <row r="59" spans="1:35" ht="14.25" customHeight="1" thickBot="1" x14ac:dyDescent="0.25">
      <c r="A59" s="368" t="s">
        <v>1215</v>
      </c>
      <c r="B59" s="1276"/>
      <c r="C59" s="133" t="s">
        <v>155</v>
      </c>
      <c r="D59" s="1266"/>
      <c r="E59" s="100"/>
      <c r="F59" s="303"/>
      <c r="H59" s="1212"/>
      <c r="I59" s="1213"/>
      <c r="J59" s="1213"/>
      <c r="K59" s="1214"/>
      <c r="M59" s="379" t="s">
        <v>1195</v>
      </c>
      <c r="N59" s="126"/>
      <c r="O59" s="124" t="s">
        <v>804</v>
      </c>
      <c r="P59" s="116" t="s">
        <v>1192</v>
      </c>
      <c r="Q59" s="326"/>
    </row>
    <row r="60" spans="1:35" ht="13.5" customHeight="1" thickBot="1" x14ac:dyDescent="0.25">
      <c r="A60" s="368" t="s">
        <v>1216</v>
      </c>
      <c r="B60" s="1276"/>
      <c r="C60" s="133" t="s">
        <v>155</v>
      </c>
      <c r="D60" s="1266"/>
      <c r="E60" s="100"/>
      <c r="F60" s="303"/>
      <c r="M60" s="380" t="s">
        <v>1197</v>
      </c>
      <c r="N60" s="285"/>
      <c r="O60" s="124" t="s">
        <v>804</v>
      </c>
      <c r="P60" s="269" t="s">
        <v>1198</v>
      </c>
      <c r="Q60" s="330"/>
    </row>
    <row r="61" spans="1:35" ht="14.25" customHeight="1" thickBot="1" x14ac:dyDescent="0.25">
      <c r="A61" s="368" t="s">
        <v>1220</v>
      </c>
      <c r="B61" s="1276"/>
      <c r="C61" s="133" t="s">
        <v>155</v>
      </c>
      <c r="D61" s="1266"/>
      <c r="E61" s="100"/>
      <c r="F61" s="303"/>
      <c r="H61" s="360" t="s">
        <v>213</v>
      </c>
      <c r="I61" s="1246" t="s">
        <v>169</v>
      </c>
      <c r="J61" s="1247"/>
      <c r="K61" s="361" t="s">
        <v>168</v>
      </c>
      <c r="M61" s="379" t="s">
        <v>1199</v>
      </c>
      <c r="N61" s="102"/>
      <c r="O61" s="124" t="s">
        <v>804</v>
      </c>
      <c r="P61" s="116" t="s">
        <v>1200</v>
      </c>
      <c r="Q61" s="326"/>
    </row>
    <row r="62" spans="1:35" ht="13.5" customHeight="1" x14ac:dyDescent="0.2">
      <c r="A62" s="368" t="s">
        <v>1223</v>
      </c>
      <c r="B62" s="1276"/>
      <c r="C62" s="133" t="s">
        <v>155</v>
      </c>
      <c r="D62" s="1266"/>
      <c r="E62" s="100"/>
      <c r="F62" s="303"/>
      <c r="H62" s="314" t="s">
        <v>1127</v>
      </c>
      <c r="I62" s="1219" t="s">
        <v>1128</v>
      </c>
      <c r="J62" s="1220"/>
      <c r="K62" s="315" t="s">
        <v>200</v>
      </c>
      <c r="M62" s="379" t="s">
        <v>1202</v>
      </c>
      <c r="N62" s="127"/>
      <c r="O62" s="124" t="s">
        <v>804</v>
      </c>
      <c r="P62" s="116" t="s">
        <v>1184</v>
      </c>
      <c r="Q62" s="326"/>
    </row>
    <row r="63" spans="1:35" ht="14.25" customHeight="1" x14ac:dyDescent="0.2">
      <c r="A63" s="368" t="s">
        <v>1229</v>
      </c>
      <c r="B63" s="1276"/>
      <c r="C63" s="133" t="s">
        <v>155</v>
      </c>
      <c r="D63" s="1266"/>
      <c r="E63" s="100"/>
      <c r="F63" s="303"/>
      <c r="H63" s="316" t="s">
        <v>1134</v>
      </c>
      <c r="I63" s="1217" t="s">
        <v>1135</v>
      </c>
      <c r="J63" s="1218"/>
      <c r="K63" s="317" t="s">
        <v>1136</v>
      </c>
      <c r="M63" s="378" t="s">
        <v>1203</v>
      </c>
      <c r="N63" s="128"/>
      <c r="O63" s="124" t="s">
        <v>804</v>
      </c>
      <c r="P63" s="116" t="s">
        <v>1204</v>
      </c>
      <c r="Q63" s="326" t="s">
        <v>1166</v>
      </c>
      <c r="AD63" s="218"/>
      <c r="AE63" s="218"/>
      <c r="AF63" s="218"/>
      <c r="AG63" s="218"/>
      <c r="AH63" s="218"/>
      <c r="AI63" s="218"/>
    </row>
    <row r="64" spans="1:35" ht="13.5" customHeight="1" thickBot="1" x14ac:dyDescent="0.25">
      <c r="A64" s="368" t="s">
        <v>1233</v>
      </c>
      <c r="B64" s="1276"/>
      <c r="C64" s="133" t="s">
        <v>155</v>
      </c>
      <c r="D64" s="1266"/>
      <c r="E64" s="100"/>
      <c r="F64" s="369"/>
      <c r="H64" s="318" t="s">
        <v>16</v>
      </c>
      <c r="I64" s="1215" t="s">
        <v>1140</v>
      </c>
      <c r="J64" s="1216"/>
      <c r="K64" s="319" t="s">
        <v>1141</v>
      </c>
      <c r="M64" s="379" t="s">
        <v>1205</v>
      </c>
      <c r="N64" s="127"/>
      <c r="O64" s="124" t="s">
        <v>804</v>
      </c>
      <c r="P64" s="116" t="s">
        <v>1184</v>
      </c>
      <c r="Q64" s="326" t="s">
        <v>1145</v>
      </c>
      <c r="AD64" s="218"/>
      <c r="AE64" s="218"/>
      <c r="AF64" s="218"/>
      <c r="AG64" s="218"/>
      <c r="AH64" s="218"/>
      <c r="AI64" s="218"/>
    </row>
    <row r="65" spans="1:35" ht="14.25" customHeight="1" x14ac:dyDescent="0.2">
      <c r="A65" s="368" t="s">
        <v>1239</v>
      </c>
      <c r="B65" s="1276"/>
      <c r="C65" s="133" t="s">
        <v>155</v>
      </c>
      <c r="D65" s="1266"/>
      <c r="E65" s="100"/>
      <c r="F65" s="369"/>
      <c r="H65" s="106"/>
      <c r="I65" s="107"/>
      <c r="J65" s="107"/>
      <c r="K65" s="108"/>
      <c r="M65" s="328" t="s">
        <v>1206</v>
      </c>
      <c r="N65" s="129"/>
      <c r="O65" s="130" t="s">
        <v>804</v>
      </c>
      <c r="P65" s="116" t="s">
        <v>1184</v>
      </c>
      <c r="Q65" s="326" t="s">
        <v>1193</v>
      </c>
      <c r="AD65" s="161"/>
      <c r="AE65" s="161"/>
      <c r="AF65" s="161"/>
      <c r="AG65" s="161"/>
      <c r="AH65" s="161"/>
      <c r="AI65" s="161"/>
    </row>
    <row r="66" spans="1:35" ht="13.5" customHeight="1" thickBot="1" x14ac:dyDescent="0.25">
      <c r="A66" s="368" t="s">
        <v>1242</v>
      </c>
      <c r="B66" s="1276"/>
      <c r="C66" s="133" t="s">
        <v>155</v>
      </c>
      <c r="D66" s="1266"/>
      <c r="E66" s="100"/>
      <c r="F66" s="369"/>
      <c r="M66" s="379" t="s">
        <v>1207</v>
      </c>
      <c r="N66" s="131"/>
      <c r="O66" s="102" t="s">
        <v>804</v>
      </c>
      <c r="P66" s="116" t="s">
        <v>1208</v>
      </c>
      <c r="Q66" s="326"/>
      <c r="AD66" s="161"/>
      <c r="AE66" s="161"/>
      <c r="AF66" s="161"/>
      <c r="AG66" s="161"/>
      <c r="AH66" s="161"/>
      <c r="AI66" s="161"/>
    </row>
    <row r="67" spans="1:35" ht="14.25" customHeight="1" x14ac:dyDescent="0.2">
      <c r="A67" s="368" t="s">
        <v>1249</v>
      </c>
      <c r="B67" s="1276"/>
      <c r="C67" s="133" t="s">
        <v>155</v>
      </c>
      <c r="D67" s="1266"/>
      <c r="E67" s="120"/>
      <c r="F67" s="370" t="s">
        <v>2082</v>
      </c>
      <c r="H67" s="1083" t="s">
        <v>166</v>
      </c>
      <c r="I67" s="1248"/>
      <c r="J67" s="1248"/>
      <c r="K67" s="1249"/>
      <c r="M67" s="380" t="s">
        <v>1209</v>
      </c>
      <c r="N67" s="278"/>
      <c r="O67" s="132" t="s">
        <v>804</v>
      </c>
      <c r="P67" s="269" t="s">
        <v>1198</v>
      </c>
      <c r="Q67" s="330"/>
      <c r="AD67" s="161"/>
      <c r="AE67" s="161"/>
      <c r="AF67" s="161"/>
      <c r="AG67" s="161"/>
      <c r="AH67" s="161"/>
      <c r="AI67" s="161"/>
    </row>
    <row r="68" spans="1:35" ht="14.25" customHeight="1" thickBot="1" x14ac:dyDescent="0.25">
      <c r="A68" s="368" t="s">
        <v>1251</v>
      </c>
      <c r="B68" s="1276"/>
      <c r="C68" s="133" t="s">
        <v>155</v>
      </c>
      <c r="D68" s="1266"/>
      <c r="E68" s="120"/>
      <c r="F68" s="303"/>
      <c r="H68" s="1250"/>
      <c r="I68" s="1251"/>
      <c r="J68" s="1251"/>
      <c r="K68" s="1252"/>
      <c r="M68" s="381" t="s">
        <v>1211</v>
      </c>
      <c r="N68" s="382"/>
      <c r="O68" s="383" t="s">
        <v>804</v>
      </c>
      <c r="P68" s="337" t="s">
        <v>1200</v>
      </c>
      <c r="Q68" s="338"/>
    </row>
    <row r="69" spans="1:35" ht="14.25" customHeight="1" thickBot="1" x14ac:dyDescent="0.3">
      <c r="A69" s="368" t="s">
        <v>1252</v>
      </c>
      <c r="B69" s="1276"/>
      <c r="C69" s="133" t="s">
        <v>155</v>
      </c>
      <c r="D69" s="1266"/>
      <c r="E69" s="120"/>
      <c r="F69" s="303"/>
      <c r="H69" s="1191" t="s">
        <v>164</v>
      </c>
      <c r="I69" s="1192"/>
      <c r="J69" s="1192"/>
      <c r="K69" s="1193"/>
      <c r="V69" s="162"/>
      <c r="W69" s="162"/>
      <c r="X69" s="162"/>
      <c r="Y69" s="162"/>
      <c r="Z69" s="162"/>
      <c r="AA69" s="162"/>
    </row>
    <row r="70" spans="1:35" ht="14.25" customHeight="1" x14ac:dyDescent="0.2">
      <c r="A70" s="1286" t="s">
        <v>1255</v>
      </c>
      <c r="B70" s="1276"/>
      <c r="C70" s="1279" t="s">
        <v>194</v>
      </c>
      <c r="D70" s="1266"/>
      <c r="E70" s="1282"/>
      <c r="F70" s="1127" t="s">
        <v>1256</v>
      </c>
      <c r="H70" s="1188" t="s">
        <v>1160</v>
      </c>
      <c r="I70" s="1189"/>
      <c r="J70" s="1189"/>
      <c r="K70" s="1190"/>
      <c r="M70" s="1083" t="s">
        <v>2084</v>
      </c>
      <c r="N70" s="1084"/>
      <c r="O70" s="1084"/>
      <c r="P70" s="1084"/>
      <c r="Q70" s="1085"/>
      <c r="V70" s="162"/>
      <c r="W70" s="162"/>
      <c r="X70" s="162"/>
      <c r="Y70" s="162"/>
      <c r="Z70" s="162"/>
      <c r="AA70" s="162"/>
    </row>
    <row r="71" spans="1:35" ht="14.25" customHeight="1" thickBot="1" x14ac:dyDescent="0.25">
      <c r="A71" s="1287"/>
      <c r="B71" s="1276"/>
      <c r="C71" s="1280"/>
      <c r="D71" s="1266"/>
      <c r="E71" s="1283"/>
      <c r="F71" s="1285"/>
      <c r="H71" s="1188" t="s">
        <v>1163</v>
      </c>
      <c r="I71" s="1189"/>
      <c r="J71" s="1189"/>
      <c r="K71" s="1190"/>
      <c r="M71" s="1086"/>
      <c r="N71" s="1087"/>
      <c r="O71" s="1087"/>
      <c r="P71" s="1087"/>
      <c r="Q71" s="1088"/>
      <c r="V71" s="217"/>
      <c r="W71" s="217"/>
      <c r="X71" s="217"/>
      <c r="Y71" s="217"/>
      <c r="Z71" s="217"/>
      <c r="AA71" s="217"/>
    </row>
    <row r="72" spans="1:35" ht="14.25" customHeight="1" thickBot="1" x14ac:dyDescent="0.25">
      <c r="A72" s="1288"/>
      <c r="B72" s="1276"/>
      <c r="C72" s="1281"/>
      <c r="D72" s="1266"/>
      <c r="E72" s="1284"/>
      <c r="F72" s="1128"/>
      <c r="H72" s="1188" t="s">
        <v>1168</v>
      </c>
      <c r="I72" s="1189"/>
      <c r="J72" s="1189"/>
      <c r="K72" s="1190"/>
      <c r="M72" s="163" t="s">
        <v>151</v>
      </c>
      <c r="N72" s="163" t="s">
        <v>150</v>
      </c>
      <c r="O72" s="163" t="s">
        <v>149</v>
      </c>
      <c r="P72" s="163" t="s">
        <v>148</v>
      </c>
      <c r="Q72" s="163" t="s">
        <v>147</v>
      </c>
      <c r="V72" s="217"/>
      <c r="W72" s="217"/>
      <c r="X72" s="217"/>
      <c r="Y72" s="217"/>
      <c r="Z72" s="217"/>
      <c r="AA72" s="217"/>
    </row>
    <row r="73" spans="1:35" ht="14.25" customHeight="1" x14ac:dyDescent="0.2">
      <c r="A73" s="371" t="s">
        <v>1257</v>
      </c>
      <c r="B73" s="1276"/>
      <c r="C73" s="133" t="s">
        <v>155</v>
      </c>
      <c r="D73" s="1266"/>
      <c r="E73" s="120"/>
      <c r="F73" s="303" t="s">
        <v>1188</v>
      </c>
      <c r="H73" s="1259" t="s">
        <v>1171</v>
      </c>
      <c r="I73" s="1260"/>
      <c r="J73" s="1260"/>
      <c r="K73" s="1261"/>
      <c r="M73" s="339" t="s">
        <v>203</v>
      </c>
      <c r="N73" s="340" t="s">
        <v>144</v>
      </c>
      <c r="O73" s="341" t="s">
        <v>50</v>
      </c>
      <c r="P73" s="342" t="s">
        <v>1221</v>
      </c>
      <c r="Q73" s="343" t="s">
        <v>1222</v>
      </c>
    </row>
    <row r="74" spans="1:35" ht="14.25" customHeight="1" x14ac:dyDescent="0.25">
      <c r="A74" s="368" t="s">
        <v>1258</v>
      </c>
      <c r="B74" s="1276"/>
      <c r="C74" s="133" t="s">
        <v>155</v>
      </c>
      <c r="D74" s="1266"/>
      <c r="E74" s="120"/>
      <c r="F74" s="372"/>
      <c r="H74" s="1194" t="s">
        <v>156</v>
      </c>
      <c r="I74" s="1195"/>
      <c r="J74" s="1195"/>
      <c r="K74" s="1196"/>
      <c r="M74" s="344" t="s">
        <v>203</v>
      </c>
      <c r="N74" s="135" t="s">
        <v>1226</v>
      </c>
      <c r="O74" s="264" t="s">
        <v>50</v>
      </c>
      <c r="P74" s="136" t="s">
        <v>1227</v>
      </c>
      <c r="Q74" s="345" t="s">
        <v>1228</v>
      </c>
    </row>
    <row r="75" spans="1:35" ht="14.25" customHeight="1" x14ac:dyDescent="0.2">
      <c r="A75" s="368" t="s">
        <v>1259</v>
      </c>
      <c r="B75" s="1276"/>
      <c r="C75" s="133" t="s">
        <v>155</v>
      </c>
      <c r="D75" s="1266"/>
      <c r="E75" s="138"/>
      <c r="F75" s="303"/>
      <c r="H75" s="1188" t="s">
        <v>1177</v>
      </c>
      <c r="I75" s="1189"/>
      <c r="J75" s="1189"/>
      <c r="K75" s="1190"/>
      <c r="M75" s="346" t="s">
        <v>203</v>
      </c>
      <c r="N75" s="135" t="s">
        <v>1230</v>
      </c>
      <c r="O75" s="137" t="s">
        <v>1231</v>
      </c>
      <c r="P75" s="136" t="s">
        <v>5</v>
      </c>
      <c r="Q75" s="345" t="s">
        <v>1232</v>
      </c>
    </row>
    <row r="76" spans="1:35" ht="14.25" customHeight="1" x14ac:dyDescent="0.2">
      <c r="A76" s="703" t="s">
        <v>1260</v>
      </c>
      <c r="B76" s="1277"/>
      <c r="C76" s="704" t="s">
        <v>155</v>
      </c>
      <c r="D76" s="1278"/>
      <c r="E76" s="705"/>
      <c r="F76" s="706" t="s">
        <v>1261</v>
      </c>
      <c r="H76" s="1256" t="s">
        <v>1180</v>
      </c>
      <c r="I76" s="1257"/>
      <c r="J76" s="1257"/>
      <c r="K76" s="1258"/>
      <c r="M76" s="346" t="s">
        <v>203</v>
      </c>
      <c r="N76" s="135" t="s">
        <v>1237</v>
      </c>
      <c r="O76" s="137" t="s">
        <v>1231</v>
      </c>
      <c r="P76" s="136" t="s">
        <v>5</v>
      </c>
      <c r="Q76" s="384" t="s">
        <v>1238</v>
      </c>
    </row>
    <row r="77" spans="1:35" ht="14.25" customHeight="1" thickBot="1" x14ac:dyDescent="0.3">
      <c r="H77" s="1253" t="s">
        <v>2083</v>
      </c>
      <c r="I77" s="1254"/>
      <c r="J77" s="1254"/>
      <c r="K77" s="1255"/>
      <c r="M77" s="346" t="s">
        <v>202</v>
      </c>
      <c r="N77" s="135" t="s">
        <v>1246</v>
      </c>
      <c r="O77" s="137" t="s">
        <v>1247</v>
      </c>
      <c r="P77" s="136" t="s">
        <v>1241</v>
      </c>
      <c r="Q77" s="345" t="s">
        <v>1248</v>
      </c>
    </row>
    <row r="78" spans="1:35" ht="14.25" customHeight="1" thickBot="1" x14ac:dyDescent="0.25">
      <c r="A78" s="1146" t="s">
        <v>174</v>
      </c>
      <c r="B78" s="1147"/>
      <c r="C78" s="1147"/>
      <c r="D78" s="1147"/>
      <c r="E78" s="1147"/>
      <c r="F78" s="1148"/>
      <c r="H78" s="281"/>
      <c r="I78" s="121"/>
      <c r="J78" s="121"/>
      <c r="K78" s="122"/>
      <c r="M78" s="346" t="s">
        <v>202</v>
      </c>
      <c r="N78" s="135" t="s">
        <v>195</v>
      </c>
      <c r="O78" s="137" t="s">
        <v>1247</v>
      </c>
      <c r="P78" s="136" t="s">
        <v>1250</v>
      </c>
      <c r="Q78" s="345" t="s">
        <v>1248</v>
      </c>
    </row>
    <row r="79" spans="1:35" ht="14.25" customHeight="1" thickBot="1" x14ac:dyDescent="0.25">
      <c r="A79" s="1149"/>
      <c r="B79" s="1150"/>
      <c r="C79" s="1150"/>
      <c r="D79" s="1150"/>
      <c r="E79" s="1150"/>
      <c r="F79" s="1151"/>
      <c r="H79" s="1083" t="s">
        <v>178</v>
      </c>
      <c r="I79" s="1248"/>
      <c r="J79" s="1248"/>
      <c r="K79" s="1249"/>
      <c r="M79" s="348" t="s">
        <v>202</v>
      </c>
      <c r="N79" s="349" t="s">
        <v>144</v>
      </c>
      <c r="O79" s="350" t="s">
        <v>1247</v>
      </c>
      <c r="P79" s="351" t="s">
        <v>1253</v>
      </c>
      <c r="Q79" s="352" t="s">
        <v>1254</v>
      </c>
    </row>
    <row r="80" spans="1:35" ht="14.25" customHeight="1" thickBot="1" x14ac:dyDescent="0.25">
      <c r="A80" s="1152" t="s">
        <v>2052</v>
      </c>
      <c r="B80" s="1153"/>
      <c r="C80" s="1153"/>
      <c r="D80" s="1153"/>
      <c r="E80" s="1153"/>
      <c r="F80" s="1154"/>
      <c r="H80" s="1250"/>
      <c r="I80" s="1251"/>
      <c r="J80" s="1251"/>
      <c r="K80" s="1252"/>
    </row>
    <row r="81" spans="1:17" ht="14.25" customHeight="1" x14ac:dyDescent="0.2">
      <c r="A81" s="1155"/>
      <c r="B81" s="1156"/>
      <c r="C81" s="1156"/>
      <c r="D81" s="1156"/>
      <c r="E81" s="1156"/>
      <c r="F81" s="1157"/>
      <c r="H81" s="1200" t="s">
        <v>1190</v>
      </c>
      <c r="I81" s="1201"/>
      <c r="J81" s="1201"/>
      <c r="K81" s="1202"/>
      <c r="M81" s="1105" t="s">
        <v>209</v>
      </c>
      <c r="N81" s="1106"/>
      <c r="O81" s="1106"/>
      <c r="P81" s="1106"/>
      <c r="Q81" s="1107"/>
    </row>
    <row r="82" spans="1:17" ht="14.25" customHeight="1" thickBot="1" x14ac:dyDescent="0.25">
      <c r="A82" s="1155"/>
      <c r="B82" s="1156"/>
      <c r="C82" s="1156"/>
      <c r="D82" s="1156"/>
      <c r="E82" s="1156"/>
      <c r="F82" s="1157"/>
      <c r="H82" s="1203"/>
      <c r="I82" s="1204"/>
      <c r="J82" s="1204"/>
      <c r="K82" s="1205"/>
      <c r="M82" s="1108"/>
      <c r="N82" s="1109"/>
      <c r="O82" s="1109"/>
      <c r="P82" s="1109"/>
      <c r="Q82" s="1110"/>
    </row>
    <row r="83" spans="1:17" ht="14.25" customHeight="1" x14ac:dyDescent="0.2">
      <c r="A83" s="1155"/>
      <c r="B83" s="1156"/>
      <c r="C83" s="1156"/>
      <c r="D83" s="1156"/>
      <c r="E83" s="1156"/>
      <c r="F83" s="1157"/>
      <c r="H83" s="1203"/>
      <c r="I83" s="1204"/>
      <c r="J83" s="1204"/>
      <c r="K83" s="1205"/>
      <c r="M83" s="1117" t="s">
        <v>208</v>
      </c>
      <c r="N83" s="1118"/>
      <c r="O83" s="1183" t="s">
        <v>207</v>
      </c>
      <c r="P83" s="1184"/>
      <c r="Q83" s="1115" t="s">
        <v>206</v>
      </c>
    </row>
    <row r="84" spans="1:17" ht="14.25" customHeight="1" x14ac:dyDescent="0.2">
      <c r="A84" s="1155"/>
      <c r="B84" s="1156"/>
      <c r="C84" s="1156"/>
      <c r="D84" s="1156"/>
      <c r="E84" s="1156"/>
      <c r="F84" s="1157"/>
      <c r="H84" s="1203"/>
      <c r="I84" s="1204"/>
      <c r="J84" s="1204"/>
      <c r="K84" s="1205"/>
      <c r="M84" s="1181"/>
      <c r="N84" s="1182"/>
      <c r="O84" s="1185"/>
      <c r="P84" s="1186"/>
      <c r="Q84" s="1187"/>
    </row>
    <row r="85" spans="1:17" ht="14.25" customHeight="1" x14ac:dyDescent="0.2">
      <c r="A85" s="1158" t="s">
        <v>2055</v>
      </c>
      <c r="B85" s="1159"/>
      <c r="C85" s="1159"/>
      <c r="D85" s="1159"/>
      <c r="E85" s="1159"/>
      <c r="F85" s="1160"/>
      <c r="H85" s="1203"/>
      <c r="I85" s="1204"/>
      <c r="J85" s="1204"/>
      <c r="K85" s="1205"/>
      <c r="M85" s="1095" t="s">
        <v>1217</v>
      </c>
      <c r="N85" s="1096"/>
      <c r="O85" s="1173" t="s">
        <v>1218</v>
      </c>
      <c r="P85" s="1174"/>
      <c r="Q85" s="1089" t="s">
        <v>1219</v>
      </c>
    </row>
    <row r="86" spans="1:17" ht="14.25" customHeight="1" x14ac:dyDescent="0.2">
      <c r="A86" s="1158"/>
      <c r="B86" s="1159"/>
      <c r="C86" s="1159"/>
      <c r="D86" s="1159"/>
      <c r="E86" s="1159"/>
      <c r="F86" s="1160"/>
      <c r="H86" s="1203"/>
      <c r="I86" s="1204"/>
      <c r="J86" s="1204"/>
      <c r="K86" s="1205"/>
      <c r="M86" s="1097"/>
      <c r="N86" s="1098"/>
      <c r="O86" s="1177"/>
      <c r="P86" s="1178"/>
      <c r="Q86" s="1090"/>
    </row>
    <row r="87" spans="1:17" ht="14.25" customHeight="1" x14ac:dyDescent="0.2">
      <c r="A87" s="1161" t="s">
        <v>2054</v>
      </c>
      <c r="B87" s="1162"/>
      <c r="C87" s="1162"/>
      <c r="D87" s="1162"/>
      <c r="E87" s="1162"/>
      <c r="F87" s="1163"/>
      <c r="H87" s="1203"/>
      <c r="I87" s="1204"/>
      <c r="J87" s="1204"/>
      <c r="K87" s="1205"/>
      <c r="M87" s="1099" t="s">
        <v>1224</v>
      </c>
      <c r="N87" s="1100"/>
      <c r="O87" s="1173" t="s">
        <v>1225</v>
      </c>
      <c r="P87" s="1174"/>
      <c r="Q87" s="1089" t="s">
        <v>1219</v>
      </c>
    </row>
    <row r="88" spans="1:17" ht="14.25" customHeight="1" thickBot="1" x14ac:dyDescent="0.25">
      <c r="A88" s="1164"/>
      <c r="B88" s="1165"/>
      <c r="C88" s="1165"/>
      <c r="D88" s="1165"/>
      <c r="E88" s="1165"/>
      <c r="F88" s="1166"/>
      <c r="H88" s="1203"/>
      <c r="I88" s="1204"/>
      <c r="J88" s="1204"/>
      <c r="K88" s="1205"/>
      <c r="M88" s="1179"/>
      <c r="N88" s="1180"/>
      <c r="O88" s="1177"/>
      <c r="P88" s="1178"/>
      <c r="Q88" s="1090"/>
    </row>
    <row r="89" spans="1:17" ht="14.25" customHeight="1" thickBot="1" x14ac:dyDescent="0.25">
      <c r="H89" s="1206"/>
      <c r="I89" s="1207"/>
      <c r="J89" s="1207"/>
      <c r="K89" s="1208"/>
      <c r="M89" s="1095" t="s">
        <v>1234</v>
      </c>
      <c r="N89" s="1096"/>
      <c r="O89" s="1173" t="s">
        <v>1235</v>
      </c>
      <c r="P89" s="1174"/>
      <c r="Q89" s="1089" t="s">
        <v>1236</v>
      </c>
    </row>
    <row r="90" spans="1:17" ht="14.25" customHeight="1" x14ac:dyDescent="0.2">
      <c r="A90" s="1167" t="s">
        <v>1266</v>
      </c>
      <c r="B90" s="1168"/>
      <c r="C90" s="1168"/>
      <c r="D90" s="1168"/>
      <c r="E90" s="1168"/>
      <c r="F90" s="1169"/>
      <c r="M90" s="1097"/>
      <c r="N90" s="1098"/>
      <c r="O90" s="1177"/>
      <c r="P90" s="1178"/>
      <c r="Q90" s="1090"/>
    </row>
    <row r="91" spans="1:17" ht="14.25" customHeight="1" thickBot="1" x14ac:dyDescent="0.25">
      <c r="A91" s="1170"/>
      <c r="B91" s="1171"/>
      <c r="C91" s="1171"/>
      <c r="D91" s="1171"/>
      <c r="E91" s="1171"/>
      <c r="F91" s="1172"/>
      <c r="M91" s="1099" t="s">
        <v>1243</v>
      </c>
      <c r="N91" s="1100"/>
      <c r="O91" s="1173" t="s">
        <v>1244</v>
      </c>
      <c r="P91" s="1174"/>
      <c r="Q91" s="1089" t="s">
        <v>1245</v>
      </c>
    </row>
    <row r="92" spans="1:17" ht="14.25" customHeight="1" thickBot="1" x14ac:dyDescent="0.25">
      <c r="A92" s="1129" t="s">
        <v>1263</v>
      </c>
      <c r="B92" s="1130"/>
      <c r="C92" s="1131"/>
      <c r="D92" s="1132">
        <v>2520</v>
      </c>
      <c r="E92" s="1130"/>
      <c r="F92" s="1133"/>
      <c r="M92" s="1101"/>
      <c r="N92" s="1102"/>
      <c r="O92" s="1175"/>
      <c r="P92" s="1176"/>
      <c r="Q92" s="1091"/>
    </row>
    <row r="93" spans="1:17" ht="14.25" customHeight="1" x14ac:dyDescent="0.2">
      <c r="A93" s="1134" t="s">
        <v>1265</v>
      </c>
      <c r="B93" s="1135"/>
      <c r="C93" s="1136"/>
      <c r="D93" s="1137">
        <v>1588</v>
      </c>
      <c r="E93" s="1138"/>
      <c r="F93" s="1139"/>
    </row>
    <row r="94" spans="1:17" ht="14.25" customHeight="1" thickBot="1" x14ac:dyDescent="0.25">
      <c r="A94" s="1140" t="s">
        <v>1264</v>
      </c>
      <c r="B94" s="1141"/>
      <c r="C94" s="1142"/>
      <c r="D94" s="1143">
        <v>450</v>
      </c>
      <c r="E94" s="1144"/>
      <c r="F94" s="1145"/>
    </row>
    <row r="95" spans="1:17" ht="14.25" customHeight="1" x14ac:dyDescent="0.2"/>
    <row r="96" spans="1:17"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20">
    <mergeCell ref="A52:F53"/>
    <mergeCell ref="A50:Q51"/>
    <mergeCell ref="B55:B76"/>
    <mergeCell ref="D55:D76"/>
    <mergeCell ref="C70:C72"/>
    <mergeCell ref="E70:E72"/>
    <mergeCell ref="F70:F72"/>
    <mergeCell ref="H16:K17"/>
    <mergeCell ref="H26:K26"/>
    <mergeCell ref="A33:F37"/>
    <mergeCell ref="A70:A72"/>
    <mergeCell ref="H24:K24"/>
    <mergeCell ref="H20:K20"/>
    <mergeCell ref="H19:K19"/>
    <mergeCell ref="H25:K25"/>
    <mergeCell ref="A47:C47"/>
    <mergeCell ref="D45:F45"/>
    <mergeCell ref="D46:F46"/>
    <mergeCell ref="Q36:Q37"/>
    <mergeCell ref="O40:P41"/>
    <mergeCell ref="O42:P43"/>
    <mergeCell ref="D47:F47"/>
    <mergeCell ref="H56:K57"/>
    <mergeCell ref="H58:K59"/>
    <mergeCell ref="I64:J64"/>
    <mergeCell ref="I63:J63"/>
    <mergeCell ref="I62:J62"/>
    <mergeCell ref="I61:J61"/>
    <mergeCell ref="H79:K80"/>
    <mergeCell ref="H67:K68"/>
    <mergeCell ref="H77:K77"/>
    <mergeCell ref="H76:K76"/>
    <mergeCell ref="H75:K75"/>
    <mergeCell ref="H74:K74"/>
    <mergeCell ref="H73:K73"/>
    <mergeCell ref="H72:K72"/>
    <mergeCell ref="H69:K69"/>
    <mergeCell ref="A40:F41"/>
    <mergeCell ref="A43:F44"/>
    <mergeCell ref="A45:C45"/>
    <mergeCell ref="A46:C46"/>
    <mergeCell ref="H21:K21"/>
    <mergeCell ref="M21:Q22"/>
    <mergeCell ref="O36:P37"/>
    <mergeCell ref="O38:P39"/>
    <mergeCell ref="A23:A25"/>
    <mergeCell ref="C23:C25"/>
    <mergeCell ref="E23:E25"/>
    <mergeCell ref="F23:F25"/>
    <mergeCell ref="O34:P35"/>
    <mergeCell ref="A31:F32"/>
    <mergeCell ref="M38:N39"/>
    <mergeCell ref="A38:F39"/>
    <mergeCell ref="B6:B29"/>
    <mergeCell ref="D6:D29"/>
    <mergeCell ref="H18:K18"/>
    <mergeCell ref="H23:K23"/>
    <mergeCell ref="H22:K22"/>
    <mergeCell ref="H30:K38"/>
    <mergeCell ref="H5:K6"/>
    <mergeCell ref="H7:K8"/>
    <mergeCell ref="I13:J13"/>
    <mergeCell ref="I12:J12"/>
    <mergeCell ref="I11:J11"/>
    <mergeCell ref="I10:J10"/>
    <mergeCell ref="H28:K29"/>
    <mergeCell ref="M81:Q82"/>
    <mergeCell ref="M83:N84"/>
    <mergeCell ref="O83:P84"/>
    <mergeCell ref="Q83:Q84"/>
    <mergeCell ref="M89:N90"/>
    <mergeCell ref="O89:P90"/>
    <mergeCell ref="Q89:Q90"/>
    <mergeCell ref="H71:K71"/>
    <mergeCell ref="H70:K70"/>
    <mergeCell ref="H81:K89"/>
    <mergeCell ref="M91:N92"/>
    <mergeCell ref="O91:P92"/>
    <mergeCell ref="Q91:Q92"/>
    <mergeCell ref="M85:N86"/>
    <mergeCell ref="O85:P86"/>
    <mergeCell ref="Q85:Q86"/>
    <mergeCell ref="M87:N88"/>
    <mergeCell ref="O87:P88"/>
    <mergeCell ref="Q87:Q88"/>
    <mergeCell ref="A92:C92"/>
    <mergeCell ref="D92:F92"/>
    <mergeCell ref="A93:C93"/>
    <mergeCell ref="D93:F93"/>
    <mergeCell ref="A94:C94"/>
    <mergeCell ref="D94:F94"/>
    <mergeCell ref="A78:F79"/>
    <mergeCell ref="A80:F84"/>
    <mergeCell ref="A85:F86"/>
    <mergeCell ref="A87:F88"/>
    <mergeCell ref="A90:F91"/>
    <mergeCell ref="R1:S2"/>
    <mergeCell ref="R3:S4"/>
    <mergeCell ref="R52:S53"/>
    <mergeCell ref="R54:S55"/>
    <mergeCell ref="M70:Q71"/>
    <mergeCell ref="Q38:Q39"/>
    <mergeCell ref="Q40:Q41"/>
    <mergeCell ref="Q42:Q43"/>
    <mergeCell ref="G54:L54"/>
    <mergeCell ref="M52:Q53"/>
    <mergeCell ref="M40:N41"/>
    <mergeCell ref="M42:N43"/>
    <mergeCell ref="M36:N37"/>
    <mergeCell ref="M32:Q33"/>
    <mergeCell ref="A1:Q2"/>
    <mergeCell ref="A3:F4"/>
    <mergeCell ref="G3:L3"/>
    <mergeCell ref="M3:Q4"/>
    <mergeCell ref="Q34:Q35"/>
    <mergeCell ref="M34:N35"/>
    <mergeCell ref="A19:A20"/>
    <mergeCell ref="C19:C20"/>
    <mergeCell ref="E19:E20"/>
    <mergeCell ref="F19:F20"/>
  </mergeCells>
  <hyperlinks>
    <hyperlink ref="R1:R2" location="Entete!A1" display="Retour Accueil" xr:uid="{2DC56355-F76F-48BC-ACAF-5EF45645F788}"/>
    <hyperlink ref="R3:S4" location="LFKB!A89" display="Configuration 34" xr:uid="{40A15E84-472E-44C2-A686-B4BDB060F601}"/>
    <hyperlink ref="R52:S53" location="Entete!A1" display="Retour Accueil" xr:uid="{309DEEEE-5D39-4390-A759-F0BAF6FF84BD}"/>
    <hyperlink ref="R54:S55" location="LFKB!A1" display="Configuration 16" xr:uid="{9FE35A4C-81FA-4C91-9F12-F89475B2C753}"/>
  </hyperlinks>
  <printOptions horizontalCentered="1"/>
  <pageMargins left="0.23611111111111099" right="0.23611111111111099" top="0.74861111111111101" bottom="0.74861111111111101" header="0" footer="0"/>
  <pageSetup paperSize="9" scale="60" orientation="landscape" r:id="rId1"/>
  <headerFooter>
    <oddHeader>&amp;CMémo CCR Marseille Sud&amp;RAIRAC 2013</oddHeader>
    <oddFooter>&amp;L© IVAO France -  FIR de Marseille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7A245-8EA6-4D61-B4D3-6727084174A6}">
  <sheetPr>
    <tabColor rgb="FF9BBB59"/>
  </sheetPr>
  <dimension ref="A1:Y1000"/>
  <sheetViews>
    <sheetView showGridLines="0" topLeftCell="B1" workbookViewId="0">
      <selection activeCell="H9" sqref="H9"/>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28515625" style="98" customWidth="1"/>
    <col min="17" max="17" width="26.5703125" style="98" customWidth="1"/>
    <col min="18" max="26" width="12.5703125" style="98" customWidth="1"/>
    <col min="27" max="16384" width="14.42578125" style="98"/>
  </cols>
  <sheetData>
    <row r="1" spans="1:19" ht="13.5" customHeight="1" x14ac:dyDescent="0.2">
      <c r="A1" s="1315" t="s">
        <v>1267</v>
      </c>
      <c r="B1" s="1084"/>
      <c r="C1" s="1084"/>
      <c r="D1" s="1084"/>
      <c r="E1" s="1084"/>
      <c r="F1" s="1084"/>
      <c r="G1" s="1084"/>
      <c r="H1" s="1084"/>
      <c r="I1" s="1084"/>
      <c r="J1" s="1084"/>
      <c r="K1" s="1084"/>
      <c r="L1" s="1084"/>
      <c r="M1" s="1084"/>
      <c r="N1" s="1084"/>
      <c r="O1" s="1084"/>
      <c r="P1" s="1084"/>
      <c r="Q1" s="1085"/>
      <c r="R1" s="1081" t="s">
        <v>2085</v>
      </c>
      <c r="S1" s="1081"/>
    </row>
    <row r="2" spans="1:19" ht="14.25" customHeight="1" thickBot="1" x14ac:dyDescent="0.25">
      <c r="A2" s="1086"/>
      <c r="B2" s="1087"/>
      <c r="C2" s="1087"/>
      <c r="D2" s="1087"/>
      <c r="E2" s="1087"/>
      <c r="F2" s="1087"/>
      <c r="G2" s="1087"/>
      <c r="H2" s="1087"/>
      <c r="I2" s="1087"/>
      <c r="J2" s="1087"/>
      <c r="K2" s="1087"/>
      <c r="L2" s="1087"/>
      <c r="M2" s="1087"/>
      <c r="N2" s="1087"/>
      <c r="O2" s="1087"/>
      <c r="P2" s="1087"/>
      <c r="Q2" s="1088"/>
      <c r="R2" s="1081"/>
      <c r="S2" s="1081"/>
    </row>
    <row r="3" spans="1:19" ht="20.25" customHeight="1" thickBot="1" x14ac:dyDescent="0.25">
      <c r="A3" s="1083" t="s">
        <v>172</v>
      </c>
      <c r="B3" s="1084"/>
      <c r="C3" s="1084"/>
      <c r="D3" s="1084"/>
      <c r="E3" s="1084"/>
      <c r="F3" s="1085"/>
      <c r="G3" s="1316" t="s">
        <v>2102</v>
      </c>
      <c r="H3" s="1093"/>
      <c r="I3" s="1093"/>
      <c r="J3" s="1093"/>
      <c r="K3" s="1093"/>
      <c r="L3" s="1094"/>
      <c r="M3" s="1083" t="s">
        <v>171</v>
      </c>
      <c r="N3" s="1084"/>
      <c r="O3" s="1084"/>
      <c r="P3" s="1084"/>
      <c r="Q3" s="1085"/>
    </row>
    <row r="4" spans="1:19" ht="14.25" customHeight="1" thickBot="1" x14ac:dyDescent="0.25">
      <c r="A4" s="1086"/>
      <c r="B4" s="1087"/>
      <c r="C4" s="1087"/>
      <c r="D4" s="1087"/>
      <c r="E4" s="1087"/>
      <c r="F4" s="1088"/>
      <c r="M4" s="1086"/>
      <c r="N4" s="1087"/>
      <c r="O4" s="1087"/>
      <c r="P4" s="1087"/>
      <c r="Q4" s="1088"/>
    </row>
    <row r="5" spans="1:19" ht="14.25" customHeight="1" thickBot="1" x14ac:dyDescent="0.25">
      <c r="A5" s="293" t="s">
        <v>211</v>
      </c>
      <c r="B5" s="385" t="s">
        <v>163</v>
      </c>
      <c r="C5" s="289" t="s">
        <v>162</v>
      </c>
      <c r="D5" s="385" t="s">
        <v>161</v>
      </c>
      <c r="E5" s="385" t="s">
        <v>160</v>
      </c>
      <c r="F5" s="386" t="s">
        <v>157</v>
      </c>
      <c r="H5" s="1083" t="s">
        <v>2101</v>
      </c>
      <c r="I5" s="1248"/>
      <c r="J5" s="1248"/>
      <c r="K5" s="1249"/>
      <c r="M5" s="288" t="s">
        <v>192</v>
      </c>
      <c r="N5" s="289" t="s">
        <v>160</v>
      </c>
      <c r="O5" s="289" t="s">
        <v>159</v>
      </c>
      <c r="P5" s="289" t="s">
        <v>158</v>
      </c>
      <c r="Q5" s="290" t="s">
        <v>147</v>
      </c>
    </row>
    <row r="6" spans="1:19" ht="14.25" customHeight="1" thickBot="1" x14ac:dyDescent="0.25">
      <c r="A6" s="387" t="s">
        <v>1268</v>
      </c>
      <c r="B6" s="1275" t="s">
        <v>216</v>
      </c>
      <c r="C6" s="1331" t="s">
        <v>155</v>
      </c>
      <c r="D6" s="1265" t="s">
        <v>154</v>
      </c>
      <c r="E6" s="388"/>
      <c r="F6" s="389"/>
      <c r="H6" s="1268"/>
      <c r="I6" s="1269"/>
      <c r="J6" s="1269"/>
      <c r="K6" s="1270"/>
      <c r="M6" s="320" t="s">
        <v>1272</v>
      </c>
      <c r="N6" s="321"/>
      <c r="O6" s="401" t="s">
        <v>12</v>
      </c>
      <c r="P6" s="377" t="s">
        <v>1273</v>
      </c>
      <c r="Q6" s="402"/>
    </row>
    <row r="7" spans="1:19" ht="14.25" customHeight="1" x14ac:dyDescent="0.2">
      <c r="A7" s="390" t="s">
        <v>1274</v>
      </c>
      <c r="B7" s="1276"/>
      <c r="C7" s="1280"/>
      <c r="D7" s="1266"/>
      <c r="E7" s="127"/>
      <c r="F7" s="391"/>
      <c r="H7" s="1406" t="str">
        <f>DATA!D9</f>
        <v>LFKC 082100Z 17004KT CAVOK 20/15 Q1017=</v>
      </c>
      <c r="I7" s="1407"/>
      <c r="J7" s="1407"/>
      <c r="K7" s="1408"/>
      <c r="M7" s="325" t="s">
        <v>1277</v>
      </c>
      <c r="N7" s="101"/>
      <c r="O7" s="111" t="s">
        <v>12</v>
      </c>
      <c r="P7" s="116" t="s">
        <v>1273</v>
      </c>
      <c r="Q7" s="403"/>
    </row>
    <row r="8" spans="1:19" ht="14.25" customHeight="1" thickBot="1" x14ac:dyDescent="0.25">
      <c r="A8" s="392" t="s">
        <v>1278</v>
      </c>
      <c r="B8" s="1276"/>
      <c r="C8" s="1280"/>
      <c r="D8" s="1266"/>
      <c r="E8" s="141"/>
      <c r="F8" s="393" t="s">
        <v>1279</v>
      </c>
      <c r="H8" s="1409"/>
      <c r="I8" s="1410"/>
      <c r="J8" s="1410"/>
      <c r="K8" s="1411"/>
      <c r="M8" s="325" t="s">
        <v>1280</v>
      </c>
      <c r="N8" s="142"/>
      <c r="O8" s="111" t="s">
        <v>12</v>
      </c>
      <c r="P8" s="116" t="s">
        <v>1273</v>
      </c>
      <c r="Q8" s="403"/>
    </row>
    <row r="9" spans="1:19" ht="14.25" customHeight="1" thickBot="1" x14ac:dyDescent="0.25">
      <c r="A9" s="392" t="s">
        <v>1206</v>
      </c>
      <c r="B9" s="1276"/>
      <c r="C9" s="1280"/>
      <c r="D9" s="1266"/>
      <c r="E9" s="143"/>
      <c r="F9" s="393" t="s">
        <v>1281</v>
      </c>
      <c r="M9" s="325" t="s">
        <v>1282</v>
      </c>
      <c r="N9" s="101"/>
      <c r="O9" s="111" t="s">
        <v>12</v>
      </c>
      <c r="P9" s="116" t="s">
        <v>1273</v>
      </c>
      <c r="Q9" s="403"/>
    </row>
    <row r="10" spans="1:19" ht="14.25" customHeight="1" thickBot="1" x14ac:dyDescent="0.25">
      <c r="A10" s="390" t="s">
        <v>1211</v>
      </c>
      <c r="B10" s="1276"/>
      <c r="C10" s="1280"/>
      <c r="D10" s="1266"/>
      <c r="E10" s="144"/>
      <c r="F10" s="394"/>
      <c r="H10" s="1403" t="s">
        <v>213</v>
      </c>
      <c r="I10" s="1404"/>
      <c r="J10" s="1404"/>
      <c r="K10" s="1405"/>
      <c r="M10" s="404" t="s">
        <v>1283</v>
      </c>
      <c r="N10" s="405"/>
      <c r="O10" s="406" t="s">
        <v>12</v>
      </c>
      <c r="P10" s="337" t="s">
        <v>1273</v>
      </c>
      <c r="Q10" s="407"/>
    </row>
    <row r="11" spans="1:19" ht="14.25" customHeight="1" thickBot="1" x14ac:dyDescent="0.25">
      <c r="A11" s="1324" t="s">
        <v>1284</v>
      </c>
      <c r="B11" s="1276"/>
      <c r="C11" s="1280"/>
      <c r="D11" s="1266"/>
      <c r="E11" s="1326"/>
      <c r="F11" s="1328" t="s">
        <v>1285</v>
      </c>
      <c r="H11" s="314" t="s">
        <v>1269</v>
      </c>
      <c r="I11" s="1219" t="s">
        <v>1270</v>
      </c>
      <c r="J11" s="1220"/>
      <c r="K11" s="315" t="s">
        <v>1271</v>
      </c>
      <c r="M11" s="146"/>
      <c r="N11" s="147"/>
      <c r="O11" s="148"/>
      <c r="P11" s="149"/>
    </row>
    <row r="12" spans="1:19" ht="14.25" customHeight="1" x14ac:dyDescent="0.2">
      <c r="A12" s="1325"/>
      <c r="B12" s="1276"/>
      <c r="C12" s="1280"/>
      <c r="D12" s="1266"/>
      <c r="E12" s="1327"/>
      <c r="F12" s="1329"/>
      <c r="H12" s="316" t="s">
        <v>1275</v>
      </c>
      <c r="I12" s="1217" t="s">
        <v>1276</v>
      </c>
      <c r="J12" s="1218"/>
      <c r="K12" s="317" t="s">
        <v>228</v>
      </c>
      <c r="M12" s="1083" t="s">
        <v>152</v>
      </c>
      <c r="N12" s="1084"/>
      <c r="O12" s="1084"/>
      <c r="P12" s="1084"/>
      <c r="Q12" s="1085"/>
    </row>
    <row r="13" spans="1:19" ht="14.25" customHeight="1" thickBot="1" x14ac:dyDescent="0.25">
      <c r="A13" s="390" t="s">
        <v>1286</v>
      </c>
      <c r="B13" s="1276"/>
      <c r="C13" s="1280"/>
      <c r="D13" s="1266"/>
      <c r="E13" s="145"/>
      <c r="F13" s="395" t="s">
        <v>1287</v>
      </c>
      <c r="H13" s="399" t="s">
        <v>16</v>
      </c>
      <c r="I13" s="1215" t="s">
        <v>1140</v>
      </c>
      <c r="J13" s="1216"/>
      <c r="K13" s="400" t="s">
        <v>1141</v>
      </c>
      <c r="M13" s="1086"/>
      <c r="N13" s="1087"/>
      <c r="O13" s="1087"/>
      <c r="P13" s="1087"/>
      <c r="Q13" s="1088"/>
    </row>
    <row r="14" spans="1:19" ht="14.25" customHeight="1" thickBot="1" x14ac:dyDescent="0.25">
      <c r="A14" s="390" t="s">
        <v>1288</v>
      </c>
      <c r="B14" s="1276"/>
      <c r="C14" s="1280"/>
      <c r="D14" s="1266"/>
      <c r="E14" s="150"/>
      <c r="F14" s="391"/>
      <c r="M14" s="291" t="s">
        <v>151</v>
      </c>
      <c r="N14" s="289" t="s">
        <v>150</v>
      </c>
      <c r="O14" s="289" t="s">
        <v>173</v>
      </c>
      <c r="P14" s="289" t="s">
        <v>179</v>
      </c>
      <c r="Q14" s="290" t="s">
        <v>147</v>
      </c>
    </row>
    <row r="15" spans="1:19" ht="14.25" customHeight="1" x14ac:dyDescent="0.2">
      <c r="A15" s="390" t="s">
        <v>1290</v>
      </c>
      <c r="B15" s="1276"/>
      <c r="C15" s="1280"/>
      <c r="D15" s="1266"/>
      <c r="E15" s="150"/>
      <c r="F15" s="391"/>
      <c r="H15" s="1083" t="s">
        <v>166</v>
      </c>
      <c r="I15" s="1248"/>
      <c r="J15" s="1248"/>
      <c r="K15" s="1249"/>
      <c r="M15" s="1333" t="s">
        <v>212</v>
      </c>
      <c r="N15" s="1336" t="s">
        <v>1295</v>
      </c>
      <c r="O15" s="1338" t="s">
        <v>1296</v>
      </c>
      <c r="P15" s="1340" t="s">
        <v>1297</v>
      </c>
      <c r="Q15" s="1342" t="s">
        <v>1298</v>
      </c>
    </row>
    <row r="16" spans="1:19" ht="15.75" customHeight="1" thickBot="1" x14ac:dyDescent="0.25">
      <c r="A16" s="390" t="s">
        <v>1292</v>
      </c>
      <c r="B16" s="1276"/>
      <c r="C16" s="1280"/>
      <c r="D16" s="1266"/>
      <c r="E16" s="150"/>
      <c r="F16" s="391" t="s">
        <v>1279</v>
      </c>
      <c r="H16" s="1268"/>
      <c r="I16" s="1269"/>
      <c r="J16" s="1269"/>
      <c r="K16" s="1270"/>
      <c r="M16" s="1334"/>
      <c r="N16" s="1337"/>
      <c r="O16" s="1339"/>
      <c r="P16" s="1341"/>
      <c r="Q16" s="1322"/>
    </row>
    <row r="17" spans="1:25" ht="14.25" customHeight="1" x14ac:dyDescent="0.2">
      <c r="A17" s="390" t="s">
        <v>1293</v>
      </c>
      <c r="B17" s="1276"/>
      <c r="C17" s="1280"/>
      <c r="D17" s="1266"/>
      <c r="E17" s="150"/>
      <c r="F17" s="395" t="s">
        <v>1281</v>
      </c>
      <c r="H17" s="1103" t="s">
        <v>164</v>
      </c>
      <c r="I17" s="1310"/>
      <c r="J17" s="1310"/>
      <c r="K17" s="1311"/>
      <c r="M17" s="1334"/>
      <c r="N17" s="1337" t="s">
        <v>222</v>
      </c>
      <c r="O17" s="1339" t="s">
        <v>1296</v>
      </c>
      <c r="P17" s="1341" t="s">
        <v>1300</v>
      </c>
      <c r="Q17" s="1322" t="s">
        <v>1301</v>
      </c>
    </row>
    <row r="18" spans="1:25" ht="14.25" customHeight="1" thickBot="1" x14ac:dyDescent="0.25">
      <c r="A18" s="396" t="s">
        <v>1299</v>
      </c>
      <c r="B18" s="1330"/>
      <c r="C18" s="1332"/>
      <c r="D18" s="1267"/>
      <c r="E18" s="397"/>
      <c r="F18" s="398"/>
      <c r="H18" s="1312" t="s">
        <v>1289</v>
      </c>
      <c r="I18" s="1313"/>
      <c r="J18" s="1313"/>
      <c r="K18" s="1314"/>
      <c r="M18" s="1334"/>
      <c r="N18" s="1337"/>
      <c r="O18" s="1339"/>
      <c r="P18" s="1341"/>
      <c r="Q18" s="1322"/>
    </row>
    <row r="19" spans="1:25" ht="14.25" customHeight="1" thickBot="1" x14ac:dyDescent="0.25">
      <c r="A19" s="147"/>
      <c r="B19" s="153"/>
      <c r="C19" s="148"/>
      <c r="D19" s="153"/>
      <c r="E19" s="147"/>
      <c r="F19" s="154"/>
      <c r="H19" s="1312" t="s">
        <v>1291</v>
      </c>
      <c r="I19" s="1313"/>
      <c r="J19" s="1313"/>
      <c r="K19" s="1314"/>
      <c r="M19" s="1334"/>
      <c r="N19" s="1343" t="s">
        <v>2056</v>
      </c>
      <c r="O19" s="1345" t="s">
        <v>1296</v>
      </c>
      <c r="P19" s="1317" t="s">
        <v>1300</v>
      </c>
      <c r="Q19" s="1322" t="s">
        <v>1303</v>
      </c>
      <c r="T19" s="220"/>
      <c r="U19" s="221"/>
      <c r="V19" s="221"/>
      <c r="W19" s="221"/>
      <c r="X19" s="221"/>
      <c r="Y19" s="221"/>
    </row>
    <row r="20" spans="1:25" ht="14.25" customHeight="1" thickBot="1" x14ac:dyDescent="0.25">
      <c r="A20" s="1304" t="s">
        <v>174</v>
      </c>
      <c r="B20" s="1305"/>
      <c r="C20" s="1305"/>
      <c r="D20" s="1305"/>
      <c r="E20" s="1305"/>
      <c r="F20" s="1306"/>
      <c r="H20" s="1312" t="s">
        <v>182</v>
      </c>
      <c r="I20" s="1313"/>
      <c r="J20" s="1313"/>
      <c r="K20" s="1314"/>
      <c r="M20" s="1335"/>
      <c r="N20" s="1344"/>
      <c r="O20" s="1346"/>
      <c r="P20" s="1318"/>
      <c r="Q20" s="1323"/>
      <c r="T20" s="221"/>
      <c r="Y20" s="221"/>
    </row>
    <row r="21" spans="1:25" ht="14.25" customHeight="1" thickBot="1" x14ac:dyDescent="0.25">
      <c r="A21" s="1307"/>
      <c r="B21" s="1308"/>
      <c r="C21" s="1308"/>
      <c r="D21" s="1308"/>
      <c r="E21" s="1308"/>
      <c r="F21" s="1309"/>
      <c r="H21" s="1197" t="s">
        <v>1294</v>
      </c>
      <c r="I21" s="1198"/>
      <c r="J21" s="1198"/>
      <c r="K21" s="1199"/>
      <c r="T21" s="221"/>
      <c r="U21" s="221"/>
      <c r="V21" s="221"/>
      <c r="W21" s="221"/>
      <c r="X21" s="221"/>
      <c r="Y21" s="221"/>
    </row>
    <row r="22" spans="1:25" ht="14.25" customHeight="1" x14ac:dyDescent="0.2">
      <c r="A22" s="1295" t="s">
        <v>2057</v>
      </c>
      <c r="B22" s="1296"/>
      <c r="C22" s="1296"/>
      <c r="D22" s="1296"/>
      <c r="E22" s="1296"/>
      <c r="F22" s="1297"/>
      <c r="H22" s="1319" t="s">
        <v>156</v>
      </c>
      <c r="I22" s="1320"/>
      <c r="J22" s="1320"/>
      <c r="K22" s="1321"/>
      <c r="M22" s="1083" t="s">
        <v>209</v>
      </c>
      <c r="N22" s="1084"/>
      <c r="O22" s="1084"/>
      <c r="P22" s="1084"/>
      <c r="Q22" s="1085"/>
    </row>
    <row r="23" spans="1:25" ht="14.25" customHeight="1" thickBot="1" x14ac:dyDescent="0.25">
      <c r="A23" s="1298"/>
      <c r="B23" s="1299"/>
      <c r="C23" s="1299"/>
      <c r="D23" s="1299"/>
      <c r="E23" s="1299"/>
      <c r="F23" s="1300"/>
      <c r="H23" s="1312" t="s">
        <v>1302</v>
      </c>
      <c r="I23" s="1313"/>
      <c r="J23" s="1313"/>
      <c r="K23" s="1314"/>
      <c r="M23" s="1086"/>
      <c r="N23" s="1087"/>
      <c r="O23" s="1087"/>
      <c r="P23" s="1087"/>
      <c r="Q23" s="1088"/>
    </row>
    <row r="24" spans="1:25" ht="14.25" customHeight="1" x14ac:dyDescent="0.2">
      <c r="A24" s="1298"/>
      <c r="B24" s="1299"/>
      <c r="C24" s="1299"/>
      <c r="D24" s="1299"/>
      <c r="E24" s="1299"/>
      <c r="F24" s="1300"/>
      <c r="H24" s="1197" t="s">
        <v>1304</v>
      </c>
      <c r="I24" s="1198"/>
      <c r="J24" s="1198"/>
      <c r="K24" s="1199"/>
      <c r="M24" s="1355" t="s">
        <v>208</v>
      </c>
      <c r="N24" s="1356"/>
      <c r="O24" s="1359" t="s">
        <v>207</v>
      </c>
      <c r="P24" s="1359"/>
      <c r="Q24" s="1361" t="s">
        <v>206</v>
      </c>
    </row>
    <row r="25" spans="1:25" ht="14.25" customHeight="1" thickBot="1" x14ac:dyDescent="0.25">
      <c r="A25" s="1298"/>
      <c r="B25" s="1299"/>
      <c r="C25" s="1299"/>
      <c r="D25" s="1299"/>
      <c r="E25" s="1299"/>
      <c r="F25" s="1300"/>
      <c r="H25" s="1397" t="s">
        <v>1182</v>
      </c>
      <c r="I25" s="1398"/>
      <c r="J25" s="1398"/>
      <c r="K25" s="1399"/>
      <c r="M25" s="1357"/>
      <c r="N25" s="1358"/>
      <c r="O25" s="1360"/>
      <c r="P25" s="1360"/>
      <c r="Q25" s="1362"/>
    </row>
    <row r="26" spans="1:25" ht="14.25" customHeight="1" thickBot="1" x14ac:dyDescent="0.25">
      <c r="A26" s="1301"/>
      <c r="B26" s="1302"/>
      <c r="C26" s="1302"/>
      <c r="D26" s="1302"/>
      <c r="E26" s="1302"/>
      <c r="F26" s="1303"/>
      <c r="H26" s="1400"/>
      <c r="I26" s="1401"/>
      <c r="J26" s="1401"/>
      <c r="K26" s="1402"/>
      <c r="M26" s="1349" t="s">
        <v>2058</v>
      </c>
      <c r="N26" s="1350"/>
      <c r="O26" s="1347" t="s">
        <v>1312</v>
      </c>
      <c r="P26" s="1347"/>
      <c r="Q26" s="1353" t="s">
        <v>1313</v>
      </c>
    </row>
    <row r="27" spans="1:25" ht="14.25" customHeight="1" thickBot="1" x14ac:dyDescent="0.25">
      <c r="A27" s="223"/>
      <c r="B27" s="223"/>
      <c r="C27" s="223"/>
      <c r="D27" s="223"/>
      <c r="E27" s="223"/>
      <c r="F27" s="223"/>
      <c r="H27" s="222"/>
      <c r="I27" s="222"/>
      <c r="J27" s="222"/>
      <c r="K27" s="222"/>
      <c r="M27" s="1351"/>
      <c r="N27" s="1352"/>
      <c r="O27" s="1348"/>
      <c r="P27" s="1348"/>
      <c r="Q27" s="1354"/>
    </row>
    <row r="28" spans="1:25" ht="14.25" customHeight="1" x14ac:dyDescent="0.2">
      <c r="A28" s="1304" t="s">
        <v>1306</v>
      </c>
      <c r="B28" s="1305"/>
      <c r="C28" s="1305"/>
      <c r="D28" s="1305"/>
      <c r="E28" s="1305"/>
      <c r="F28" s="1306"/>
      <c r="H28" s="1083" t="s">
        <v>178</v>
      </c>
      <c r="I28" s="1248"/>
      <c r="J28" s="1248"/>
      <c r="K28" s="1249"/>
      <c r="M28" s="1363" t="s">
        <v>1314</v>
      </c>
      <c r="N28" s="1364"/>
      <c r="O28" s="1348" t="s">
        <v>1315</v>
      </c>
      <c r="P28" s="1348"/>
      <c r="Q28" s="1354" t="s">
        <v>1316</v>
      </c>
    </row>
    <row r="29" spans="1:25" ht="14.25" customHeight="1" thickBot="1" x14ac:dyDescent="0.25">
      <c r="A29" s="1307"/>
      <c r="B29" s="1308"/>
      <c r="C29" s="1308"/>
      <c r="D29" s="1308"/>
      <c r="E29" s="1308"/>
      <c r="F29" s="1309"/>
      <c r="H29" s="1268"/>
      <c r="I29" s="1269"/>
      <c r="J29" s="1269"/>
      <c r="K29" s="1270"/>
      <c r="M29" s="1365"/>
      <c r="N29" s="1366"/>
      <c r="O29" s="1367"/>
      <c r="P29" s="1367"/>
      <c r="Q29" s="1368"/>
    </row>
    <row r="30" spans="1:25" ht="14.25" customHeight="1" x14ac:dyDescent="0.2">
      <c r="A30" s="1376" t="s">
        <v>1307</v>
      </c>
      <c r="B30" s="1377"/>
      <c r="C30" s="1377"/>
      <c r="D30" s="1377">
        <v>2310</v>
      </c>
      <c r="E30" s="1377"/>
      <c r="F30" s="1378"/>
      <c r="H30" s="1391" t="s">
        <v>1305</v>
      </c>
      <c r="I30" s="1392"/>
      <c r="J30" s="1392"/>
      <c r="K30" s="1393"/>
      <c r="Q30" s="148"/>
    </row>
    <row r="31" spans="1:25" ht="14.25" customHeight="1" x14ac:dyDescent="0.2">
      <c r="A31" s="1379" t="s">
        <v>1308</v>
      </c>
      <c r="B31" s="1380"/>
      <c r="C31" s="1380"/>
      <c r="D31" s="1381">
        <v>2300</v>
      </c>
      <c r="E31" s="1381"/>
      <c r="F31" s="1382"/>
      <c r="H31" s="1394"/>
      <c r="I31" s="1395"/>
      <c r="J31" s="1395"/>
      <c r="K31" s="1396"/>
      <c r="N31" s="160"/>
      <c r="O31" s="221"/>
      <c r="P31" s="221"/>
      <c r="Q31" s="221"/>
    </row>
    <row r="32" spans="1:25" ht="14.25" customHeight="1" x14ac:dyDescent="0.2">
      <c r="A32" s="1383" t="s">
        <v>1309</v>
      </c>
      <c r="B32" s="1384"/>
      <c r="C32" s="1384"/>
      <c r="D32" s="1370">
        <v>2080</v>
      </c>
      <c r="E32" s="1370"/>
      <c r="F32" s="1371"/>
      <c r="H32" s="1394"/>
      <c r="I32" s="1395"/>
      <c r="J32" s="1395"/>
      <c r="K32" s="1396"/>
      <c r="M32" s="158"/>
      <c r="N32" s="221"/>
      <c r="O32" s="221"/>
      <c r="P32" s="221"/>
      <c r="Q32" s="221"/>
    </row>
    <row r="33" spans="1:17" ht="14.25" customHeight="1" x14ac:dyDescent="0.2">
      <c r="A33" s="1369" t="s">
        <v>1310</v>
      </c>
      <c r="B33" s="1370"/>
      <c r="C33" s="1370"/>
      <c r="D33" s="1370">
        <v>1870</v>
      </c>
      <c r="E33" s="1370"/>
      <c r="F33" s="1371"/>
      <c r="H33" s="1394"/>
      <c r="I33" s="1395"/>
      <c r="J33" s="1395"/>
      <c r="K33" s="1396"/>
      <c r="M33" s="146"/>
      <c r="P33" s="221"/>
    </row>
    <row r="34" spans="1:17" ht="14.25" customHeight="1" thickBot="1" x14ac:dyDescent="0.25">
      <c r="A34" s="1372" t="s">
        <v>1311</v>
      </c>
      <c r="B34" s="1373"/>
      <c r="C34" s="1373"/>
      <c r="D34" s="1374">
        <v>1360</v>
      </c>
      <c r="E34" s="1374"/>
      <c r="F34" s="1375"/>
      <c r="H34" s="1385" t="s">
        <v>2080</v>
      </c>
      <c r="I34" s="1386"/>
      <c r="J34" s="1386"/>
      <c r="K34" s="1387"/>
      <c r="M34" s="146"/>
      <c r="N34" s="221"/>
      <c r="O34" s="221"/>
      <c r="P34" s="221"/>
      <c r="Q34" s="221"/>
    </row>
    <row r="35" spans="1:17" ht="14.25" customHeight="1" x14ac:dyDescent="0.2">
      <c r="A35" s="147"/>
      <c r="B35" s="153"/>
      <c r="C35" s="148"/>
      <c r="D35" s="153"/>
      <c r="E35" s="147"/>
      <c r="F35" s="154"/>
      <c r="H35" s="1385"/>
      <c r="I35" s="1386"/>
      <c r="J35" s="1386"/>
      <c r="K35" s="1387"/>
      <c r="M35" s="159"/>
      <c r="P35" s="221"/>
    </row>
    <row r="36" spans="1:17" ht="14.25" customHeight="1" thickBot="1" x14ac:dyDescent="0.25">
      <c r="A36" s="147"/>
      <c r="B36" s="153"/>
      <c r="C36" s="148"/>
      <c r="D36" s="153"/>
      <c r="E36" s="147"/>
      <c r="F36" s="154"/>
      <c r="H36" s="1388"/>
      <c r="I36" s="1389"/>
      <c r="J36" s="1389"/>
      <c r="K36" s="1390"/>
      <c r="M36" s="159"/>
      <c r="N36" s="221"/>
      <c r="O36" s="221"/>
      <c r="P36" s="221"/>
      <c r="Q36" s="221"/>
    </row>
    <row r="37" spans="1:17" ht="14.25" customHeight="1" x14ac:dyDescent="0.2">
      <c r="A37" s="147"/>
      <c r="B37" s="153"/>
      <c r="C37" s="148"/>
      <c r="D37" s="153"/>
      <c r="E37" s="147"/>
      <c r="F37" s="154"/>
      <c r="H37" s="259"/>
      <c r="I37" s="258"/>
      <c r="J37" s="258"/>
      <c r="K37" s="258"/>
      <c r="P37" s="221"/>
    </row>
    <row r="38" spans="1:17" ht="14.25" customHeight="1" x14ac:dyDescent="0.2">
      <c r="A38" s="147"/>
      <c r="B38" s="153"/>
      <c r="C38" s="148"/>
      <c r="D38" s="153"/>
      <c r="E38" s="147"/>
      <c r="F38" s="154"/>
      <c r="H38" s="260"/>
      <c r="I38" s="258"/>
      <c r="J38" s="258"/>
      <c r="K38" s="258"/>
      <c r="N38" s="221"/>
      <c r="O38" s="221"/>
      <c r="P38" s="221"/>
      <c r="Q38" s="221"/>
    </row>
    <row r="39" spans="1:17" ht="14.25" customHeight="1" x14ac:dyDescent="0.2">
      <c r="A39" s="147"/>
      <c r="B39" s="153"/>
      <c r="C39" s="148"/>
      <c r="D39" s="153"/>
      <c r="E39" s="147"/>
      <c r="F39" s="154"/>
      <c r="H39" s="156"/>
    </row>
    <row r="40" spans="1:17" ht="14.25" customHeight="1" x14ac:dyDescent="0.2"/>
    <row r="41" spans="1:17" ht="14.25" customHeight="1" x14ac:dyDescent="0.2">
      <c r="A41" s="160"/>
      <c r="B41" s="160"/>
      <c r="C41" s="160"/>
    </row>
    <row r="42" spans="1:17" ht="14.25" customHeight="1" x14ac:dyDescent="0.2">
      <c r="A42" s="160"/>
      <c r="B42" s="160"/>
      <c r="C42" s="160"/>
    </row>
    <row r="43" spans="1:17" ht="14.25" customHeight="1" x14ac:dyDescent="0.2">
      <c r="A43" s="157"/>
      <c r="B43" s="157"/>
      <c r="C43" s="157"/>
    </row>
    <row r="44" spans="1:17" ht="14.25" customHeight="1" x14ac:dyDescent="0.2">
      <c r="A44" s="161"/>
      <c r="B44" s="161"/>
      <c r="C44" s="162"/>
    </row>
    <row r="45" spans="1:17" ht="14.25" customHeight="1" x14ac:dyDescent="0.2">
      <c r="A45" s="161"/>
      <c r="B45" s="161"/>
      <c r="C45" s="161"/>
    </row>
    <row r="46" spans="1:17" ht="14.25" customHeight="1" x14ac:dyDescent="0.2">
      <c r="A46" s="139"/>
      <c r="B46" s="139"/>
      <c r="C46" s="155"/>
    </row>
    <row r="47" spans="1:17" ht="14.25" customHeight="1" x14ac:dyDescent="0.2"/>
    <row r="48" spans="1: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67">
    <mergeCell ref="I13:J13"/>
    <mergeCell ref="I12:J12"/>
    <mergeCell ref="I11:J11"/>
    <mergeCell ref="H10:K10"/>
    <mergeCell ref="H5:K6"/>
    <mergeCell ref="H7:K8"/>
    <mergeCell ref="H34:K36"/>
    <mergeCell ref="H30:K33"/>
    <mergeCell ref="H25:K26"/>
    <mergeCell ref="H24:K24"/>
    <mergeCell ref="H23:K23"/>
    <mergeCell ref="A34:C34"/>
    <mergeCell ref="D34:F34"/>
    <mergeCell ref="A30:C30"/>
    <mergeCell ref="D30:F30"/>
    <mergeCell ref="A31:C31"/>
    <mergeCell ref="D31:F31"/>
    <mergeCell ref="A32:C32"/>
    <mergeCell ref="D32:F32"/>
    <mergeCell ref="M28:N29"/>
    <mergeCell ref="O28:P29"/>
    <mergeCell ref="Q28:Q29"/>
    <mergeCell ref="A33:C33"/>
    <mergeCell ref="D33:F33"/>
    <mergeCell ref="Q17:Q18"/>
    <mergeCell ref="N19:N20"/>
    <mergeCell ref="O19:O20"/>
    <mergeCell ref="O26:P27"/>
    <mergeCell ref="M26:N27"/>
    <mergeCell ref="Q26:Q27"/>
    <mergeCell ref="M22:Q23"/>
    <mergeCell ref="M24:N25"/>
    <mergeCell ref="O24:P25"/>
    <mergeCell ref="Q24:Q25"/>
    <mergeCell ref="P17:P18"/>
    <mergeCell ref="H22:K22"/>
    <mergeCell ref="Q19:Q20"/>
    <mergeCell ref="A11:A12"/>
    <mergeCell ref="E11:E12"/>
    <mergeCell ref="F11:F12"/>
    <mergeCell ref="B6:B18"/>
    <mergeCell ref="C6:C18"/>
    <mergeCell ref="D6:D18"/>
    <mergeCell ref="M12:Q13"/>
    <mergeCell ref="M15:M20"/>
    <mergeCell ref="N15:N16"/>
    <mergeCell ref="O15:O16"/>
    <mergeCell ref="P15:P16"/>
    <mergeCell ref="Q15:Q16"/>
    <mergeCell ref="N17:N18"/>
    <mergeCell ref="O17:O18"/>
    <mergeCell ref="R1:S2"/>
    <mergeCell ref="A22:F26"/>
    <mergeCell ref="H28:K29"/>
    <mergeCell ref="A28:F29"/>
    <mergeCell ref="H17:K17"/>
    <mergeCell ref="H18:K18"/>
    <mergeCell ref="H19:K19"/>
    <mergeCell ref="H20:K20"/>
    <mergeCell ref="A20:F21"/>
    <mergeCell ref="A1:Q2"/>
    <mergeCell ref="A3:F4"/>
    <mergeCell ref="G3:L3"/>
    <mergeCell ref="M3:Q4"/>
    <mergeCell ref="H21:K21"/>
    <mergeCell ref="H15:K16"/>
    <mergeCell ref="P19:P20"/>
  </mergeCells>
  <hyperlinks>
    <hyperlink ref="R1:R2" location="Entete!A1" display="Retour Accueil" xr:uid="{3F0B4D40-B7E4-4657-AB9C-126D44FAFA1A}"/>
  </hyperlinks>
  <printOptions horizontalCentered="1"/>
  <pageMargins left="0.23611111111111099" right="0.23611111111111099" top="0.74861111111111101" bottom="0.74861111111111101" header="0" footer="0"/>
  <pageSetup paperSize="9" scale="62" orientation="landscape" r:id="rId1"/>
  <headerFooter>
    <oddHeader>&amp;CMémo CCR Marseille Sud&amp;RAIRAC 2013</oddHeader>
    <oddFooter>&amp;L© IVAO France -  FIR de Marseille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611F1-B4EC-4438-9482-63FF650B6ED9}">
  <sheetPr>
    <tabColor rgb="FF9BBB59"/>
  </sheetPr>
  <dimension ref="A1:Z1000"/>
  <sheetViews>
    <sheetView showGridLines="0" workbookViewId="0">
      <selection activeCell="F41" sqref="F41"/>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28515625" style="98" customWidth="1"/>
    <col min="17" max="17" width="26.5703125" style="98" customWidth="1"/>
    <col min="18" max="26" width="12.5703125" style="98" customWidth="1"/>
    <col min="27" max="16384" width="14.42578125" style="98"/>
  </cols>
  <sheetData>
    <row r="1" spans="1:26" ht="13.5" customHeight="1" x14ac:dyDescent="0.2">
      <c r="A1" s="1426" t="s">
        <v>2104</v>
      </c>
      <c r="B1" s="1084"/>
      <c r="C1" s="1084"/>
      <c r="D1" s="1084"/>
      <c r="E1" s="1084"/>
      <c r="F1" s="1084"/>
      <c r="G1" s="1084"/>
      <c r="H1" s="1084"/>
      <c r="I1" s="1084"/>
      <c r="J1" s="1084"/>
      <c r="K1" s="1084"/>
      <c r="L1" s="1084"/>
      <c r="M1" s="1084"/>
      <c r="N1" s="1084"/>
      <c r="O1" s="1084"/>
      <c r="P1" s="1084"/>
      <c r="Q1" s="1085"/>
      <c r="R1" s="1081" t="s">
        <v>2085</v>
      </c>
      <c r="S1" s="1082"/>
    </row>
    <row r="2" spans="1:26" ht="14.25" customHeight="1" thickBot="1" x14ac:dyDescent="0.25">
      <c r="A2" s="1086"/>
      <c r="B2" s="1087"/>
      <c r="C2" s="1087"/>
      <c r="D2" s="1087"/>
      <c r="E2" s="1087"/>
      <c r="F2" s="1087"/>
      <c r="G2" s="1087"/>
      <c r="H2" s="1087"/>
      <c r="I2" s="1087"/>
      <c r="J2" s="1087"/>
      <c r="K2" s="1087"/>
      <c r="L2" s="1087"/>
      <c r="M2" s="1087"/>
      <c r="N2" s="1087"/>
      <c r="O2" s="1087"/>
      <c r="P2" s="1087"/>
      <c r="Q2" s="1088"/>
      <c r="R2" s="1081"/>
      <c r="S2" s="1082"/>
    </row>
    <row r="3" spans="1:26" ht="21.75" customHeight="1" thickBot="1" x14ac:dyDescent="0.25">
      <c r="A3" s="1083" t="s">
        <v>172</v>
      </c>
      <c r="B3" s="1084"/>
      <c r="C3" s="1084"/>
      <c r="D3" s="1084"/>
      <c r="E3" s="1084"/>
      <c r="F3" s="1085"/>
      <c r="G3" s="1316" t="s">
        <v>2103</v>
      </c>
      <c r="H3" s="1093"/>
      <c r="I3" s="1093"/>
      <c r="J3" s="1093"/>
      <c r="K3" s="1093"/>
      <c r="L3" s="1094"/>
      <c r="M3" s="1083" t="s">
        <v>171</v>
      </c>
      <c r="N3" s="1084"/>
      <c r="O3" s="1084"/>
      <c r="P3" s="1084"/>
      <c r="Q3" s="1085"/>
      <c r="R3" s="1081" t="s">
        <v>2090</v>
      </c>
      <c r="S3" s="1082"/>
      <c r="T3" s="161"/>
      <c r="U3" s="161"/>
      <c r="V3" s="161"/>
      <c r="W3" s="161"/>
      <c r="X3" s="161"/>
      <c r="Y3" s="161"/>
      <c r="Z3" s="161"/>
    </row>
    <row r="4" spans="1:26" ht="14.25" customHeight="1" thickBot="1" x14ac:dyDescent="0.25">
      <c r="A4" s="1086"/>
      <c r="B4" s="1087"/>
      <c r="C4" s="1087"/>
      <c r="D4" s="1087"/>
      <c r="E4" s="1087"/>
      <c r="F4" s="1088"/>
      <c r="G4" s="139"/>
      <c r="H4" s="139"/>
      <c r="I4" s="139"/>
      <c r="J4" s="139"/>
      <c r="K4" s="139"/>
      <c r="L4" s="139"/>
      <c r="M4" s="1086"/>
      <c r="N4" s="1087"/>
      <c r="O4" s="1087"/>
      <c r="P4" s="1087"/>
      <c r="Q4" s="1088"/>
      <c r="R4" s="1081"/>
      <c r="S4" s="1082"/>
    </row>
    <row r="5" spans="1:26" ht="14.25" customHeight="1" thickBot="1" x14ac:dyDescent="0.25">
      <c r="A5" s="293" t="s">
        <v>1414</v>
      </c>
      <c r="B5" s="294" t="s">
        <v>163</v>
      </c>
      <c r="C5" s="295" t="s">
        <v>162</v>
      </c>
      <c r="D5" s="294" t="s">
        <v>161</v>
      </c>
      <c r="E5" s="294" t="s">
        <v>160</v>
      </c>
      <c r="F5" s="297" t="s">
        <v>157</v>
      </c>
      <c r="G5" s="139"/>
      <c r="H5" s="1083" t="s">
        <v>2101</v>
      </c>
      <c r="I5" s="1248"/>
      <c r="J5" s="1248"/>
      <c r="K5" s="1249"/>
      <c r="L5" s="139"/>
      <c r="M5" s="293" t="s">
        <v>1415</v>
      </c>
      <c r="N5" s="295" t="s">
        <v>160</v>
      </c>
      <c r="O5" s="295" t="s">
        <v>159</v>
      </c>
      <c r="P5" s="353" t="s">
        <v>158</v>
      </c>
      <c r="Q5" s="420" t="s">
        <v>157</v>
      </c>
    </row>
    <row r="6" spans="1:26" ht="14.25" customHeight="1" thickBot="1" x14ac:dyDescent="0.25">
      <c r="A6" s="408" t="s">
        <v>2041</v>
      </c>
      <c r="B6" s="409" t="s">
        <v>1440</v>
      </c>
      <c r="C6" s="1412" t="s">
        <v>155</v>
      </c>
      <c r="D6" s="1265" t="s">
        <v>154</v>
      </c>
      <c r="E6" s="410"/>
      <c r="F6" s="389" t="s">
        <v>2154</v>
      </c>
      <c r="G6" s="139"/>
      <c r="H6" s="1268"/>
      <c r="I6" s="1269"/>
      <c r="J6" s="1269"/>
      <c r="K6" s="1270"/>
      <c r="L6" s="139"/>
      <c r="M6" s="374" t="s">
        <v>1418</v>
      </c>
      <c r="N6" s="300"/>
      <c r="O6" s="421" t="s">
        <v>1419</v>
      </c>
      <c r="P6" s="377" t="s">
        <v>1420</v>
      </c>
      <c r="Q6" s="324"/>
    </row>
    <row r="7" spans="1:26" ht="14.25" customHeight="1" x14ac:dyDescent="0.2">
      <c r="A7" s="411" t="s">
        <v>2042</v>
      </c>
      <c r="B7" s="207">
        <v>3000</v>
      </c>
      <c r="C7" s="1413"/>
      <c r="D7" s="1415"/>
      <c r="E7" s="206"/>
      <c r="F7" s="391"/>
      <c r="G7" s="139"/>
      <c r="H7" s="1406" t="str">
        <f>DATA!D13</f>
        <v>LFKJ 181930Z VRB02KT CAVOK 22/13 Q1020 NOSIG=</v>
      </c>
      <c r="I7" s="1407"/>
      <c r="J7" s="1407"/>
      <c r="K7" s="1408"/>
      <c r="L7" s="139"/>
      <c r="M7" s="379" t="s">
        <v>1424</v>
      </c>
      <c r="N7" s="100"/>
      <c r="O7" s="102" t="s">
        <v>1419</v>
      </c>
      <c r="P7" s="116" t="s">
        <v>1425</v>
      </c>
      <c r="Q7" s="326"/>
    </row>
    <row r="8" spans="1:26" ht="14.25" customHeight="1" thickBot="1" x14ac:dyDescent="0.25">
      <c r="A8" s="412" t="s">
        <v>2043</v>
      </c>
      <c r="B8" s="692">
        <v>110</v>
      </c>
      <c r="C8" s="1413"/>
      <c r="D8" s="1415"/>
      <c r="E8" s="206"/>
      <c r="F8" s="391" t="s">
        <v>2154</v>
      </c>
      <c r="G8" s="139"/>
      <c r="H8" s="1409"/>
      <c r="I8" s="1410"/>
      <c r="J8" s="1410"/>
      <c r="K8" s="1411"/>
      <c r="L8" s="139"/>
      <c r="M8" s="379" t="s">
        <v>1426</v>
      </c>
      <c r="N8" s="100"/>
      <c r="O8" s="102" t="s">
        <v>1419</v>
      </c>
      <c r="P8" s="116" t="s">
        <v>1425</v>
      </c>
      <c r="Q8" s="326"/>
    </row>
    <row r="9" spans="1:26" ht="14.25" customHeight="1" thickBot="1" x14ac:dyDescent="0.25">
      <c r="A9" s="411" t="s">
        <v>2044</v>
      </c>
      <c r="B9" s="692" t="s">
        <v>216</v>
      </c>
      <c r="C9" s="1413"/>
      <c r="D9" s="1415"/>
      <c r="E9" s="206"/>
      <c r="F9" s="391"/>
      <c r="G9" s="139"/>
      <c r="L9" s="139"/>
      <c r="M9" s="379" t="s">
        <v>1427</v>
      </c>
      <c r="N9" s="100"/>
      <c r="O9" s="102" t="s">
        <v>1419</v>
      </c>
      <c r="P9" s="116" t="s">
        <v>1425</v>
      </c>
      <c r="Q9" s="422"/>
    </row>
    <row r="10" spans="1:26" ht="14.25" customHeight="1" thickBot="1" x14ac:dyDescent="0.25">
      <c r="A10" s="411" t="s">
        <v>2045</v>
      </c>
      <c r="B10" s="207">
        <v>3000</v>
      </c>
      <c r="C10" s="1413"/>
      <c r="D10" s="1415"/>
      <c r="E10" s="150"/>
      <c r="F10" s="391"/>
      <c r="G10" s="139"/>
      <c r="H10" s="286" t="s">
        <v>170</v>
      </c>
      <c r="I10" s="1221" t="s">
        <v>169</v>
      </c>
      <c r="J10" s="1222"/>
      <c r="K10" s="287" t="s">
        <v>168</v>
      </c>
      <c r="L10" s="139"/>
      <c r="M10" s="379" t="s">
        <v>1428</v>
      </c>
      <c r="N10" s="171"/>
      <c r="O10" s="102" t="s">
        <v>1419</v>
      </c>
      <c r="P10" s="116" t="s">
        <v>1429</v>
      </c>
      <c r="Q10" s="422"/>
    </row>
    <row r="11" spans="1:26" ht="14.25" customHeight="1" x14ac:dyDescent="0.2">
      <c r="A11" s="413" t="s">
        <v>1430</v>
      </c>
      <c r="B11" s="692" t="s">
        <v>216</v>
      </c>
      <c r="C11" s="1413"/>
      <c r="D11" s="1415"/>
      <c r="E11" s="206"/>
      <c r="F11" s="391"/>
      <c r="G11" s="139"/>
      <c r="H11" s="416" t="s">
        <v>1416</v>
      </c>
      <c r="I11" s="1219" t="s">
        <v>1417</v>
      </c>
      <c r="J11" s="1220"/>
      <c r="K11" s="417" t="s">
        <v>1271</v>
      </c>
      <c r="L11" s="139"/>
      <c r="M11" s="379" t="s">
        <v>1431</v>
      </c>
      <c r="N11" s="100"/>
      <c r="O11" s="102" t="s">
        <v>1419</v>
      </c>
      <c r="P11" s="116" t="s">
        <v>1425</v>
      </c>
      <c r="Q11" s="326"/>
    </row>
    <row r="12" spans="1:26" ht="14.25" customHeight="1" x14ac:dyDescent="0.2">
      <c r="A12" s="411" t="s">
        <v>1286</v>
      </c>
      <c r="B12" s="692">
        <v>110</v>
      </c>
      <c r="C12" s="1413"/>
      <c r="D12" s="1415"/>
      <c r="E12" s="206"/>
      <c r="F12" s="391" t="s">
        <v>2154</v>
      </c>
      <c r="G12" s="139"/>
      <c r="H12" s="316" t="s">
        <v>1421</v>
      </c>
      <c r="I12" s="1217" t="s">
        <v>1422</v>
      </c>
      <c r="J12" s="1218"/>
      <c r="K12" s="418" t="s">
        <v>1423</v>
      </c>
      <c r="L12" s="139"/>
      <c r="M12" s="379" t="s">
        <v>1432</v>
      </c>
      <c r="N12" s="171"/>
      <c r="O12" s="102" t="s">
        <v>1419</v>
      </c>
      <c r="P12" s="116" t="s">
        <v>1429</v>
      </c>
      <c r="Q12" s="422"/>
    </row>
    <row r="13" spans="1:26" ht="14.25" customHeight="1" thickBot="1" x14ac:dyDescent="0.25">
      <c r="A13" s="414" t="s">
        <v>1476</v>
      </c>
      <c r="B13" s="693" t="s">
        <v>216</v>
      </c>
      <c r="C13" s="1414"/>
      <c r="D13" s="1416"/>
      <c r="E13" s="415"/>
      <c r="F13" s="398"/>
      <c r="H13" s="318" t="s">
        <v>10</v>
      </c>
      <c r="I13" s="1215" t="s">
        <v>1331</v>
      </c>
      <c r="J13" s="1216"/>
      <c r="K13" s="419" t="s">
        <v>1332</v>
      </c>
      <c r="L13" s="139"/>
      <c r="M13" s="379" t="s">
        <v>1434</v>
      </c>
      <c r="N13" s="100"/>
      <c r="O13" s="102" t="s">
        <v>1419</v>
      </c>
      <c r="P13" s="268" t="s">
        <v>1425</v>
      </c>
      <c r="Q13" s="326"/>
    </row>
    <row r="14" spans="1:26" ht="14.25" customHeight="1" thickBot="1" x14ac:dyDescent="0.25">
      <c r="H14" s="139"/>
      <c r="I14" s="139"/>
      <c r="J14" s="139"/>
      <c r="K14" s="139"/>
      <c r="L14" s="139"/>
      <c r="M14" s="381" t="s">
        <v>1436</v>
      </c>
      <c r="N14" s="423"/>
      <c r="O14" s="424" t="s">
        <v>1419</v>
      </c>
      <c r="P14" s="425" t="s">
        <v>1425</v>
      </c>
      <c r="Q14" s="426"/>
    </row>
    <row r="15" spans="1:26" ht="14.25" customHeight="1" thickBot="1" x14ac:dyDescent="0.25">
      <c r="A15" s="1433" t="s">
        <v>1469</v>
      </c>
      <c r="B15" s="1434"/>
      <c r="C15" s="1449" t="s">
        <v>1470</v>
      </c>
      <c r="D15" s="1449"/>
      <c r="E15" s="1449"/>
      <c r="F15" s="1450"/>
      <c r="H15" s="1083" t="s">
        <v>166</v>
      </c>
      <c r="I15" s="1248"/>
      <c r="J15" s="1248"/>
      <c r="K15" s="1249"/>
      <c r="L15" s="139"/>
    </row>
    <row r="16" spans="1:26" ht="14.25" customHeight="1" thickBot="1" x14ac:dyDescent="0.25">
      <c r="A16" s="1433" t="s">
        <v>1473</v>
      </c>
      <c r="B16" s="1434"/>
      <c r="C16" s="1447" t="s">
        <v>1474</v>
      </c>
      <c r="D16" s="1447"/>
      <c r="E16" s="1447"/>
      <c r="F16" s="1448"/>
      <c r="H16" s="1268"/>
      <c r="I16" s="1269"/>
      <c r="J16" s="1269"/>
      <c r="K16" s="1270"/>
      <c r="L16" s="139"/>
      <c r="M16" s="1304" t="s">
        <v>152</v>
      </c>
      <c r="N16" s="1421"/>
      <c r="O16" s="1421"/>
      <c r="P16" s="1421"/>
      <c r="Q16" s="1422"/>
    </row>
    <row r="17" spans="1:17" ht="14.25" customHeight="1" thickBot="1" x14ac:dyDescent="0.25">
      <c r="H17" s="1103" t="s">
        <v>164</v>
      </c>
      <c r="I17" s="1310"/>
      <c r="J17" s="1310"/>
      <c r="K17" s="1311"/>
      <c r="L17" s="139"/>
      <c r="M17" s="1423"/>
      <c r="N17" s="1424"/>
      <c r="O17" s="1424"/>
      <c r="P17" s="1424"/>
      <c r="Q17" s="1425"/>
    </row>
    <row r="18" spans="1:17" ht="14.25" customHeight="1" thickBot="1" x14ac:dyDescent="0.25">
      <c r="A18" s="1083" t="s">
        <v>1481</v>
      </c>
      <c r="B18" s="1248"/>
      <c r="C18" s="1248"/>
      <c r="D18" s="1248"/>
      <c r="E18" s="1248"/>
      <c r="F18" s="1249"/>
      <c r="H18" s="1482" t="s">
        <v>1433</v>
      </c>
      <c r="I18" s="1483"/>
      <c r="J18" s="1483"/>
      <c r="K18" s="1484"/>
      <c r="L18" s="139"/>
      <c r="M18" s="427" t="s">
        <v>151</v>
      </c>
      <c r="N18" s="428" t="s">
        <v>150</v>
      </c>
      <c r="O18" s="428" t="s">
        <v>149</v>
      </c>
      <c r="P18" s="428" t="s">
        <v>148</v>
      </c>
      <c r="Q18" s="429" t="s">
        <v>147</v>
      </c>
    </row>
    <row r="19" spans="1:17" ht="14.25" customHeight="1" thickBot="1" x14ac:dyDescent="0.25">
      <c r="A19" s="1268"/>
      <c r="B19" s="1269"/>
      <c r="C19" s="1269"/>
      <c r="D19" s="1269"/>
      <c r="E19" s="1269"/>
      <c r="F19" s="1270"/>
      <c r="H19" s="1312" t="s">
        <v>1435</v>
      </c>
      <c r="I19" s="1313"/>
      <c r="J19" s="1313"/>
      <c r="K19" s="1314"/>
      <c r="L19" s="139"/>
      <c r="M19" s="430" t="s">
        <v>1484</v>
      </c>
      <c r="N19" s="431" t="s">
        <v>1485</v>
      </c>
      <c r="O19" s="432">
        <v>3000</v>
      </c>
      <c r="P19" s="433" t="s">
        <v>1486</v>
      </c>
      <c r="Q19" s="434" t="s">
        <v>1487</v>
      </c>
    </row>
    <row r="20" spans="1:17" ht="14.25" customHeight="1" x14ac:dyDescent="0.2">
      <c r="A20" s="1129" t="s">
        <v>1263</v>
      </c>
      <c r="B20" s="1130"/>
      <c r="C20" s="1131"/>
      <c r="D20" s="1377">
        <v>2209</v>
      </c>
      <c r="E20" s="1377"/>
      <c r="F20" s="1378"/>
      <c r="H20" s="1312" t="s">
        <v>1438</v>
      </c>
      <c r="I20" s="1313"/>
      <c r="J20" s="1313"/>
      <c r="K20" s="1314"/>
      <c r="L20" s="139"/>
      <c r="M20" s="435" t="s">
        <v>1484</v>
      </c>
      <c r="N20" s="275" t="s">
        <v>1240</v>
      </c>
      <c r="O20" s="276" t="s">
        <v>1491</v>
      </c>
      <c r="P20" s="225" t="s">
        <v>1486</v>
      </c>
      <c r="Q20" s="436" t="s">
        <v>2048</v>
      </c>
    </row>
    <row r="21" spans="1:17" ht="14.25" customHeight="1" x14ac:dyDescent="0.2">
      <c r="A21" s="1223" t="s">
        <v>1482</v>
      </c>
      <c r="B21" s="1138"/>
      <c r="C21" s="1224"/>
      <c r="D21" s="1380">
        <v>2033</v>
      </c>
      <c r="E21" s="1380"/>
      <c r="F21" s="1419"/>
      <c r="H21" s="1197" t="s">
        <v>1442</v>
      </c>
      <c r="I21" s="1198"/>
      <c r="J21" s="1198"/>
      <c r="K21" s="1199"/>
      <c r="L21" s="139"/>
      <c r="M21" s="435" t="s">
        <v>1484</v>
      </c>
      <c r="N21" s="275" t="s">
        <v>1492</v>
      </c>
      <c r="O21" s="276">
        <v>3400</v>
      </c>
      <c r="P21" s="225" t="s">
        <v>1486</v>
      </c>
      <c r="Q21" s="437" t="s">
        <v>1493</v>
      </c>
    </row>
    <row r="22" spans="1:17" ht="14.25" customHeight="1" x14ac:dyDescent="0.2">
      <c r="A22" s="1223" t="s">
        <v>1311</v>
      </c>
      <c r="B22" s="1138"/>
      <c r="C22" s="1224"/>
      <c r="D22" s="1380">
        <v>1818</v>
      </c>
      <c r="E22" s="1380"/>
      <c r="F22" s="1419"/>
      <c r="H22" s="1319" t="s">
        <v>156</v>
      </c>
      <c r="I22" s="1320"/>
      <c r="J22" s="1320"/>
      <c r="K22" s="1321"/>
      <c r="L22" s="139"/>
      <c r="M22" s="435" t="s">
        <v>1484</v>
      </c>
      <c r="N22" s="275" t="s">
        <v>1498</v>
      </c>
      <c r="O22" s="276">
        <v>3000</v>
      </c>
      <c r="P22" s="225" t="s">
        <v>1499</v>
      </c>
      <c r="Q22" s="437" t="s">
        <v>1487</v>
      </c>
    </row>
    <row r="23" spans="1:17" ht="14.25" customHeight="1" x14ac:dyDescent="0.2">
      <c r="A23" s="1223" t="s">
        <v>1483</v>
      </c>
      <c r="B23" s="1138"/>
      <c r="C23" s="1224"/>
      <c r="D23" s="1380">
        <v>1363</v>
      </c>
      <c r="E23" s="1380"/>
      <c r="F23" s="1419"/>
      <c r="H23" s="1312" t="s">
        <v>1448</v>
      </c>
      <c r="I23" s="1313"/>
      <c r="J23" s="1313"/>
      <c r="K23" s="1314"/>
      <c r="L23" s="139"/>
      <c r="M23" s="435" t="s">
        <v>1484</v>
      </c>
      <c r="N23" s="275" t="s">
        <v>1500</v>
      </c>
      <c r="O23" s="276">
        <v>3400</v>
      </c>
      <c r="P23" s="225" t="s">
        <v>1501</v>
      </c>
      <c r="Q23" s="437" t="s">
        <v>1493</v>
      </c>
    </row>
    <row r="24" spans="1:17" ht="14.25" customHeight="1" thickBot="1" x14ac:dyDescent="0.25">
      <c r="A24" s="1292" t="s">
        <v>1310</v>
      </c>
      <c r="B24" s="1144"/>
      <c r="C24" s="1293"/>
      <c r="D24" s="1417">
        <v>1222</v>
      </c>
      <c r="E24" s="1417"/>
      <c r="F24" s="1418"/>
      <c r="H24" s="1197" t="s">
        <v>1452</v>
      </c>
      <c r="I24" s="1198"/>
      <c r="J24" s="1198"/>
      <c r="K24" s="1199"/>
      <c r="L24" s="139"/>
      <c r="M24" s="435" t="s">
        <v>1484</v>
      </c>
      <c r="N24" s="275" t="s">
        <v>1503</v>
      </c>
      <c r="O24" s="276">
        <v>3000</v>
      </c>
      <c r="P24" s="225" t="s">
        <v>1504</v>
      </c>
      <c r="Q24" s="437" t="s">
        <v>1505</v>
      </c>
    </row>
    <row r="25" spans="1:17" ht="14.25" customHeight="1" thickBot="1" x14ac:dyDescent="0.25">
      <c r="H25" s="1479" t="s">
        <v>1456</v>
      </c>
      <c r="I25" s="1480"/>
      <c r="J25" s="1480"/>
      <c r="K25" s="1481"/>
      <c r="L25" s="139"/>
      <c r="M25" s="435" t="s">
        <v>1484</v>
      </c>
      <c r="N25" s="275" t="s">
        <v>1506</v>
      </c>
      <c r="O25" s="276">
        <v>3000</v>
      </c>
      <c r="P25" s="225" t="s">
        <v>1504</v>
      </c>
      <c r="Q25" s="437" t="s">
        <v>1505</v>
      </c>
    </row>
    <row r="26" spans="1:17" ht="14.25" customHeight="1" thickBot="1" x14ac:dyDescent="0.25">
      <c r="A26" s="1083" t="s">
        <v>1494</v>
      </c>
      <c r="B26" s="1248"/>
      <c r="C26" s="1248"/>
      <c r="D26" s="1248"/>
      <c r="E26" s="1248"/>
      <c r="F26" s="1249"/>
      <c r="L26" s="139"/>
      <c r="M26" s="435" t="s">
        <v>1507</v>
      </c>
      <c r="N26" s="275" t="s">
        <v>144</v>
      </c>
      <c r="O26" s="276">
        <v>3000</v>
      </c>
      <c r="P26" s="225" t="s">
        <v>1508</v>
      </c>
      <c r="Q26" s="437" t="s">
        <v>1509</v>
      </c>
    </row>
    <row r="27" spans="1:17" ht="14.25" customHeight="1" thickBot="1" x14ac:dyDescent="0.25">
      <c r="A27" s="1268"/>
      <c r="B27" s="1269"/>
      <c r="C27" s="1269"/>
      <c r="D27" s="1269"/>
      <c r="E27" s="1269"/>
      <c r="F27" s="1270"/>
      <c r="H27" s="1083" t="s">
        <v>178</v>
      </c>
      <c r="I27" s="1248"/>
      <c r="J27" s="1248"/>
      <c r="K27" s="1249"/>
      <c r="L27" s="139"/>
      <c r="M27" s="435" t="s">
        <v>1507</v>
      </c>
      <c r="N27" s="275" t="s">
        <v>1230</v>
      </c>
      <c r="O27" s="276" t="s">
        <v>1231</v>
      </c>
      <c r="P27" s="225" t="s">
        <v>1508</v>
      </c>
      <c r="Q27" s="437" t="s">
        <v>1510</v>
      </c>
    </row>
    <row r="28" spans="1:17" ht="14.25" customHeight="1" thickBot="1" x14ac:dyDescent="0.25">
      <c r="A28" s="1488" t="s">
        <v>2046</v>
      </c>
      <c r="B28" s="1489"/>
      <c r="C28" s="1489"/>
      <c r="D28" s="1489"/>
      <c r="E28" s="1489"/>
      <c r="F28" s="1490"/>
      <c r="G28" s="139"/>
      <c r="H28" s="1268"/>
      <c r="I28" s="1269"/>
      <c r="J28" s="1269"/>
      <c r="K28" s="1270"/>
      <c r="L28" s="139"/>
      <c r="M28" s="438" t="s">
        <v>1507</v>
      </c>
      <c r="N28" s="439" t="s">
        <v>1237</v>
      </c>
      <c r="O28" s="440" t="s">
        <v>5</v>
      </c>
      <c r="P28" s="441" t="s">
        <v>1508</v>
      </c>
      <c r="Q28" s="442" t="s">
        <v>1511</v>
      </c>
    </row>
    <row r="29" spans="1:17" ht="14.25" customHeight="1" x14ac:dyDescent="0.2">
      <c r="G29" s="139"/>
      <c r="H29" s="1467" t="s">
        <v>1466</v>
      </c>
      <c r="I29" s="1468"/>
      <c r="J29" s="1468"/>
      <c r="K29" s="1469"/>
      <c r="L29" s="139"/>
      <c r="M29" s="172"/>
      <c r="N29" s="179"/>
      <c r="O29" s="180"/>
      <c r="P29" s="224"/>
      <c r="Q29" s="107"/>
    </row>
    <row r="30" spans="1:17" ht="14.25" customHeight="1" x14ac:dyDescent="0.2">
      <c r="G30" s="139"/>
      <c r="H30" s="1470"/>
      <c r="I30" s="1471"/>
      <c r="J30" s="1471"/>
      <c r="K30" s="1472"/>
      <c r="M30" s="1420" t="s">
        <v>2038</v>
      </c>
      <c r="N30" s="1420"/>
      <c r="O30" s="1420"/>
      <c r="P30" s="1420"/>
      <c r="Q30" s="1420"/>
    </row>
    <row r="31" spans="1:17" ht="14.25" customHeight="1" thickBot="1" x14ac:dyDescent="0.25">
      <c r="G31" s="139"/>
      <c r="H31" s="1385" t="s">
        <v>1471</v>
      </c>
      <c r="I31" s="1386"/>
      <c r="J31" s="1386"/>
      <c r="K31" s="1387"/>
    </row>
    <row r="32" spans="1:17" ht="14.25" customHeight="1" x14ac:dyDescent="0.2">
      <c r="G32" s="139"/>
      <c r="H32" s="1485" t="s">
        <v>1475</v>
      </c>
      <c r="I32" s="1486"/>
      <c r="J32" s="1486"/>
      <c r="K32" s="1487"/>
      <c r="M32" s="1427" t="s">
        <v>209</v>
      </c>
      <c r="N32" s="1428"/>
      <c r="O32" s="1428"/>
      <c r="P32" s="1428"/>
      <c r="Q32" s="1429"/>
    </row>
    <row r="33" spans="1:19" ht="14.25" customHeight="1" thickBot="1" x14ac:dyDescent="0.25">
      <c r="D33" s="139"/>
      <c r="G33" s="139"/>
      <c r="H33" s="1385" t="s">
        <v>1480</v>
      </c>
      <c r="I33" s="1386"/>
      <c r="J33" s="1386"/>
      <c r="K33" s="1387"/>
      <c r="M33" s="1430"/>
      <c r="N33" s="1431"/>
      <c r="O33" s="1431"/>
      <c r="P33" s="1431"/>
      <c r="Q33" s="1432"/>
    </row>
    <row r="34" spans="1:19" ht="14.25" customHeight="1" thickBot="1" x14ac:dyDescent="0.25">
      <c r="G34" s="139"/>
      <c r="H34" s="1388"/>
      <c r="I34" s="1389"/>
      <c r="J34" s="1389"/>
      <c r="K34" s="1390"/>
      <c r="M34" s="1355" t="s">
        <v>208</v>
      </c>
      <c r="N34" s="1356"/>
      <c r="O34" s="1359" t="s">
        <v>207</v>
      </c>
      <c r="P34" s="1359"/>
      <c r="Q34" s="1361" t="s">
        <v>206</v>
      </c>
    </row>
    <row r="35" spans="1:19" ht="14.25" customHeight="1" thickBot="1" x14ac:dyDescent="0.25">
      <c r="G35" s="139"/>
      <c r="M35" s="1357"/>
      <c r="N35" s="1358"/>
      <c r="O35" s="1360"/>
      <c r="P35" s="1360"/>
      <c r="Q35" s="1362"/>
    </row>
    <row r="36" spans="1:19" ht="14.25" customHeight="1" x14ac:dyDescent="0.2">
      <c r="G36" s="139"/>
      <c r="M36" s="1435" t="s">
        <v>1488</v>
      </c>
      <c r="N36" s="1436"/>
      <c r="O36" s="1347" t="s">
        <v>1489</v>
      </c>
      <c r="P36" s="1347"/>
      <c r="Q36" s="1353" t="s">
        <v>1490</v>
      </c>
    </row>
    <row r="37" spans="1:19" ht="14.25" customHeight="1" x14ac:dyDescent="0.2">
      <c r="G37" s="139"/>
      <c r="M37" s="1437"/>
      <c r="N37" s="1438"/>
      <c r="O37" s="1348"/>
      <c r="P37" s="1348"/>
      <c r="Q37" s="1354"/>
    </row>
    <row r="38" spans="1:19" ht="14.25" customHeight="1" x14ac:dyDescent="0.2">
      <c r="G38" s="139"/>
      <c r="M38" s="1363" t="s">
        <v>1495</v>
      </c>
      <c r="N38" s="1364"/>
      <c r="O38" s="1348" t="s">
        <v>1496</v>
      </c>
      <c r="P38" s="1348"/>
      <c r="Q38" s="1354" t="s">
        <v>1497</v>
      </c>
    </row>
    <row r="39" spans="1:19" ht="14.25" customHeight="1" x14ac:dyDescent="0.2">
      <c r="G39" s="139"/>
      <c r="M39" s="1363"/>
      <c r="N39" s="1364"/>
      <c r="O39" s="1348"/>
      <c r="P39" s="1348"/>
      <c r="Q39" s="1354"/>
    </row>
    <row r="40" spans="1:19" ht="14.25" customHeight="1" x14ac:dyDescent="0.2">
      <c r="G40" s="139"/>
      <c r="M40" s="1454" t="s">
        <v>2049</v>
      </c>
      <c r="N40" s="1455"/>
      <c r="O40" s="1348" t="s">
        <v>1502</v>
      </c>
      <c r="P40" s="1348"/>
      <c r="Q40" s="1452" t="s">
        <v>2050</v>
      </c>
    </row>
    <row r="41" spans="1:19" ht="14.25" customHeight="1" thickBot="1" x14ac:dyDescent="0.25">
      <c r="G41" s="139"/>
      <c r="M41" s="1456"/>
      <c r="N41" s="1457"/>
      <c r="O41" s="1367"/>
      <c r="P41" s="1367"/>
      <c r="Q41" s="1453"/>
    </row>
    <row r="42" spans="1:19" ht="14.25" customHeight="1" thickBot="1" x14ac:dyDescent="0.25">
      <c r="G42" s="139"/>
    </row>
    <row r="43" spans="1:19" ht="14.25" customHeight="1" x14ac:dyDescent="0.2">
      <c r="A43" s="1426" t="s">
        <v>2105</v>
      </c>
      <c r="B43" s="1084"/>
      <c r="C43" s="1084"/>
      <c r="D43" s="1084"/>
      <c r="E43" s="1084"/>
      <c r="F43" s="1084"/>
      <c r="G43" s="1084"/>
      <c r="H43" s="1084"/>
      <c r="I43" s="1084"/>
      <c r="J43" s="1084"/>
      <c r="K43" s="1084"/>
      <c r="L43" s="1084"/>
      <c r="M43" s="1084"/>
      <c r="N43" s="1084"/>
      <c r="O43" s="1084"/>
      <c r="P43" s="1084"/>
      <c r="Q43" s="1085"/>
      <c r="R43" s="1081" t="s">
        <v>2085</v>
      </c>
      <c r="S43" s="1082"/>
    </row>
    <row r="44" spans="1:19" ht="14.25" customHeight="1" thickBot="1" x14ac:dyDescent="0.25">
      <c r="A44" s="1086"/>
      <c r="B44" s="1087"/>
      <c r="C44" s="1087"/>
      <c r="D44" s="1087"/>
      <c r="E44" s="1087"/>
      <c r="F44" s="1087"/>
      <c r="G44" s="1087"/>
      <c r="H44" s="1087"/>
      <c r="I44" s="1087"/>
      <c r="J44" s="1087"/>
      <c r="K44" s="1087"/>
      <c r="L44" s="1087"/>
      <c r="M44" s="1087"/>
      <c r="N44" s="1087"/>
      <c r="O44" s="1087"/>
      <c r="P44" s="1087"/>
      <c r="Q44" s="1088"/>
      <c r="R44" s="1081"/>
      <c r="S44" s="1082"/>
    </row>
    <row r="45" spans="1:19" ht="22.5" customHeight="1" thickBot="1" x14ac:dyDescent="0.25">
      <c r="A45" s="1083" t="s">
        <v>172</v>
      </c>
      <c r="B45" s="1084"/>
      <c r="C45" s="1084"/>
      <c r="D45" s="1084"/>
      <c r="E45" s="1084"/>
      <c r="F45" s="1085"/>
      <c r="G45" s="1316" t="s">
        <v>2106</v>
      </c>
      <c r="H45" s="1093"/>
      <c r="I45" s="1093"/>
      <c r="J45" s="1093"/>
      <c r="K45" s="1093"/>
      <c r="L45" s="1094"/>
      <c r="M45" s="1083" t="s">
        <v>171</v>
      </c>
      <c r="N45" s="1084"/>
      <c r="O45" s="1084"/>
      <c r="P45" s="1084"/>
      <c r="Q45" s="1085"/>
      <c r="R45" s="1081" t="s">
        <v>2091</v>
      </c>
      <c r="S45" s="1082"/>
    </row>
    <row r="46" spans="1:19" ht="14.25" customHeight="1" thickBot="1" x14ac:dyDescent="0.25">
      <c r="A46" s="1086"/>
      <c r="B46" s="1087"/>
      <c r="C46" s="1087"/>
      <c r="D46" s="1087"/>
      <c r="E46" s="1087"/>
      <c r="F46" s="1088"/>
      <c r="G46" s="139"/>
      <c r="H46" s="139"/>
      <c r="I46" s="139"/>
      <c r="J46" s="139"/>
      <c r="K46" s="139"/>
      <c r="L46" s="139"/>
      <c r="M46" s="1086"/>
      <c r="N46" s="1087"/>
      <c r="O46" s="1087"/>
      <c r="P46" s="1087"/>
      <c r="Q46" s="1088"/>
      <c r="R46" s="1081"/>
      <c r="S46" s="1082"/>
    </row>
    <row r="47" spans="1:19" ht="14.25" customHeight="1" thickBot="1" x14ac:dyDescent="0.25">
      <c r="A47" s="443" t="s">
        <v>1437</v>
      </c>
      <c r="B47" s="444" t="s">
        <v>163</v>
      </c>
      <c r="C47" s="428" t="s">
        <v>162</v>
      </c>
      <c r="D47" s="444" t="s">
        <v>161</v>
      </c>
      <c r="E47" s="444" t="s">
        <v>160</v>
      </c>
      <c r="F47" s="445" t="s">
        <v>157</v>
      </c>
      <c r="H47" s="1083" t="s">
        <v>2101</v>
      </c>
      <c r="I47" s="1248"/>
      <c r="J47" s="1248"/>
      <c r="K47" s="1249"/>
      <c r="M47" s="443" t="s">
        <v>1446</v>
      </c>
      <c r="N47" s="428" t="s">
        <v>160</v>
      </c>
      <c r="O47" s="428" t="s">
        <v>159</v>
      </c>
      <c r="P47" s="428" t="s">
        <v>158</v>
      </c>
      <c r="Q47" s="429" t="s">
        <v>157</v>
      </c>
    </row>
    <row r="48" spans="1:19" ht="14.25" customHeight="1" thickBot="1" x14ac:dyDescent="0.25">
      <c r="A48" s="1476" t="s">
        <v>1439</v>
      </c>
      <c r="B48" s="1340" t="s">
        <v>1440</v>
      </c>
      <c r="C48" s="1442" t="s">
        <v>155</v>
      </c>
      <c r="D48" s="1473" t="s">
        <v>154</v>
      </c>
      <c r="E48" s="1478"/>
      <c r="F48" s="1477" t="s">
        <v>1441</v>
      </c>
      <c r="H48" s="1268"/>
      <c r="I48" s="1269"/>
      <c r="J48" s="1269"/>
      <c r="K48" s="1270"/>
      <c r="M48" s="452" t="s">
        <v>1449</v>
      </c>
      <c r="N48" s="453"/>
      <c r="O48" s="454" t="s">
        <v>2047</v>
      </c>
      <c r="P48" s="455" t="s">
        <v>1450</v>
      </c>
      <c r="Q48" s="456"/>
    </row>
    <row r="49" spans="1:17" ht="14.25" customHeight="1" x14ac:dyDescent="0.2">
      <c r="A49" s="1451"/>
      <c r="B49" s="1341"/>
      <c r="C49" s="1443"/>
      <c r="D49" s="1474"/>
      <c r="E49" s="1446"/>
      <c r="F49" s="1445"/>
      <c r="H49" s="1406" t="str">
        <f>H7</f>
        <v>LFKJ 181930Z VRB02KT CAVOK 22/13 Q1020 NOSIG=</v>
      </c>
      <c r="I49" s="1407"/>
      <c r="J49" s="1407"/>
      <c r="K49" s="1408"/>
      <c r="M49" s="457" t="s">
        <v>1453</v>
      </c>
      <c r="N49" s="204"/>
      <c r="O49" s="208" t="s">
        <v>2047</v>
      </c>
      <c r="P49" s="277" t="s">
        <v>1454</v>
      </c>
      <c r="Q49" s="458"/>
    </row>
    <row r="50" spans="1:17" ht="14.25" customHeight="1" thickBot="1" x14ac:dyDescent="0.25">
      <c r="A50" s="446" t="s">
        <v>1443</v>
      </c>
      <c r="B50" s="277" t="s">
        <v>1444</v>
      </c>
      <c r="C50" s="1443"/>
      <c r="D50" s="1474"/>
      <c r="E50" s="279"/>
      <c r="F50" s="447" t="s">
        <v>1445</v>
      </c>
      <c r="H50" s="1409"/>
      <c r="I50" s="1410"/>
      <c r="J50" s="1410"/>
      <c r="K50" s="1411"/>
      <c r="M50" s="457" t="s">
        <v>1457</v>
      </c>
      <c r="N50" s="204"/>
      <c r="O50" s="208" t="s">
        <v>2047</v>
      </c>
      <c r="P50" s="277" t="s">
        <v>1454</v>
      </c>
      <c r="Q50" s="458"/>
    </row>
    <row r="51" spans="1:17" ht="14.25" customHeight="1" thickBot="1" x14ac:dyDescent="0.25">
      <c r="A51" s="1451" t="s">
        <v>1447</v>
      </c>
      <c r="B51" s="1341" t="s">
        <v>1440</v>
      </c>
      <c r="C51" s="1443"/>
      <c r="D51" s="1474"/>
      <c r="E51" s="1446"/>
      <c r="F51" s="1445" t="s">
        <v>1441</v>
      </c>
      <c r="M51" s="457" t="s">
        <v>1459</v>
      </c>
      <c r="N51" s="204"/>
      <c r="O51" s="208" t="s">
        <v>2047</v>
      </c>
      <c r="P51" s="277" t="s">
        <v>1454</v>
      </c>
      <c r="Q51" s="459"/>
    </row>
    <row r="52" spans="1:17" ht="14.25" customHeight="1" thickBot="1" x14ac:dyDescent="0.25">
      <c r="A52" s="1451"/>
      <c r="B52" s="1341"/>
      <c r="C52" s="1443"/>
      <c r="D52" s="1474"/>
      <c r="E52" s="1446"/>
      <c r="F52" s="1445"/>
      <c r="H52" s="286" t="s">
        <v>170</v>
      </c>
      <c r="I52" s="1221" t="s">
        <v>169</v>
      </c>
      <c r="J52" s="1222"/>
      <c r="K52" s="287" t="s">
        <v>168</v>
      </c>
      <c r="M52" s="457" t="s">
        <v>1461</v>
      </c>
      <c r="N52" s="205"/>
      <c r="O52" s="208" t="s">
        <v>2047</v>
      </c>
      <c r="P52" s="277" t="s">
        <v>1462</v>
      </c>
      <c r="Q52" s="459"/>
    </row>
    <row r="53" spans="1:17" ht="14.25" customHeight="1" x14ac:dyDescent="0.2">
      <c r="A53" s="446" t="s">
        <v>1451</v>
      </c>
      <c r="B53" s="277" t="s">
        <v>1444</v>
      </c>
      <c r="C53" s="1443"/>
      <c r="D53" s="1474"/>
      <c r="E53" s="204"/>
      <c r="F53" s="447" t="s">
        <v>1445</v>
      </c>
      <c r="H53" s="416" t="s">
        <v>1416</v>
      </c>
      <c r="I53" s="1219" t="s">
        <v>1417</v>
      </c>
      <c r="J53" s="1220"/>
      <c r="K53" s="417" t="s">
        <v>1271</v>
      </c>
      <c r="M53" s="457" t="s">
        <v>1464</v>
      </c>
      <c r="N53" s="204"/>
      <c r="O53" s="208" t="s">
        <v>2047</v>
      </c>
      <c r="P53" s="277" t="s">
        <v>1454</v>
      </c>
      <c r="Q53" s="458"/>
    </row>
    <row r="54" spans="1:17" ht="14.25" customHeight="1" x14ac:dyDescent="0.2">
      <c r="A54" s="446" t="s">
        <v>1455</v>
      </c>
      <c r="B54" s="277" t="s">
        <v>175</v>
      </c>
      <c r="C54" s="1443"/>
      <c r="D54" s="1474"/>
      <c r="E54" s="279"/>
      <c r="F54" s="447" t="s">
        <v>1445</v>
      </c>
      <c r="H54" s="316" t="s">
        <v>1421</v>
      </c>
      <c r="I54" s="1217" t="s">
        <v>1422</v>
      </c>
      <c r="J54" s="1218"/>
      <c r="K54" s="418" t="s">
        <v>1423</v>
      </c>
      <c r="M54" s="457" t="s">
        <v>1467</v>
      </c>
      <c r="N54" s="205"/>
      <c r="O54" s="208" t="s">
        <v>2047</v>
      </c>
      <c r="P54" s="277" t="s">
        <v>1462</v>
      </c>
      <c r="Q54" s="459"/>
    </row>
    <row r="55" spans="1:17" ht="14.25" customHeight="1" thickBot="1" x14ac:dyDescent="0.25">
      <c r="A55" s="446" t="s">
        <v>1458</v>
      </c>
      <c r="B55" s="277" t="s">
        <v>1444</v>
      </c>
      <c r="C55" s="1443"/>
      <c r="D55" s="1474"/>
      <c r="E55" s="279"/>
      <c r="F55" s="447" t="s">
        <v>1445</v>
      </c>
      <c r="H55" s="318" t="s">
        <v>10</v>
      </c>
      <c r="I55" s="1215" t="s">
        <v>1331</v>
      </c>
      <c r="J55" s="1216"/>
      <c r="K55" s="419" t="s">
        <v>1332</v>
      </c>
      <c r="M55" s="457" t="s">
        <v>1468</v>
      </c>
      <c r="N55" s="204"/>
      <c r="O55" s="208" t="s">
        <v>2047</v>
      </c>
      <c r="P55" s="277" t="s">
        <v>1454</v>
      </c>
      <c r="Q55" s="458"/>
    </row>
    <row r="56" spans="1:17" ht="14.25" customHeight="1" thickBot="1" x14ac:dyDescent="0.25">
      <c r="A56" s="448" t="s">
        <v>1460</v>
      </c>
      <c r="B56" s="277" t="s">
        <v>1444</v>
      </c>
      <c r="C56" s="1443"/>
      <c r="D56" s="1474"/>
      <c r="E56" s="279"/>
      <c r="F56" s="447" t="s">
        <v>1445</v>
      </c>
      <c r="H56" s="139"/>
      <c r="I56" s="139"/>
      <c r="J56" s="139"/>
      <c r="K56" s="139"/>
      <c r="M56" s="457" t="s">
        <v>1472</v>
      </c>
      <c r="N56" s="204"/>
      <c r="O56" s="208" t="s">
        <v>2047</v>
      </c>
      <c r="P56" s="277" t="s">
        <v>1454</v>
      </c>
      <c r="Q56" s="458"/>
    </row>
    <row r="57" spans="1:17" ht="14.25" customHeight="1" thickBot="1" x14ac:dyDescent="0.25">
      <c r="A57" s="1451" t="s">
        <v>1463</v>
      </c>
      <c r="B57" s="1341" t="s">
        <v>1440</v>
      </c>
      <c r="C57" s="1443"/>
      <c r="D57" s="1474"/>
      <c r="E57" s="1446"/>
      <c r="F57" s="1445" t="s">
        <v>1441</v>
      </c>
      <c r="H57" s="1083" t="s">
        <v>166</v>
      </c>
      <c r="I57" s="1248"/>
      <c r="J57" s="1248"/>
      <c r="K57" s="1249"/>
      <c r="M57" s="460" t="s">
        <v>2099</v>
      </c>
      <c r="N57" s="461"/>
      <c r="O57" s="462" t="s">
        <v>1477</v>
      </c>
      <c r="P57" s="425" t="s">
        <v>1478</v>
      </c>
      <c r="Q57" s="463" t="s">
        <v>1479</v>
      </c>
    </row>
    <row r="58" spans="1:17" ht="14.25" customHeight="1" thickBot="1" x14ac:dyDescent="0.25">
      <c r="A58" s="1451"/>
      <c r="B58" s="1341"/>
      <c r="C58" s="1443"/>
      <c r="D58" s="1474"/>
      <c r="E58" s="1446"/>
      <c r="F58" s="1445"/>
      <c r="H58" s="1268"/>
      <c r="I58" s="1269"/>
      <c r="J58" s="1269"/>
      <c r="K58" s="1270"/>
    </row>
    <row r="59" spans="1:17" ht="14.25" customHeight="1" thickBot="1" x14ac:dyDescent="0.25">
      <c r="A59" s="449" t="s">
        <v>1465</v>
      </c>
      <c r="B59" s="425" t="s">
        <v>1444</v>
      </c>
      <c r="C59" s="1444"/>
      <c r="D59" s="1475"/>
      <c r="E59" s="450"/>
      <c r="F59" s="451" t="s">
        <v>1445</v>
      </c>
      <c r="H59" s="1103" t="s">
        <v>164</v>
      </c>
      <c r="I59" s="1310"/>
      <c r="J59" s="1310"/>
      <c r="K59" s="1311"/>
      <c r="M59" s="1304" t="s">
        <v>152</v>
      </c>
      <c r="N59" s="1421"/>
      <c r="O59" s="1421"/>
      <c r="P59" s="1421"/>
      <c r="Q59" s="1422"/>
    </row>
    <row r="60" spans="1:17" ht="14.25" customHeight="1" thickBot="1" x14ac:dyDescent="0.25">
      <c r="H60" s="1482" t="s">
        <v>1433</v>
      </c>
      <c r="I60" s="1483"/>
      <c r="J60" s="1483"/>
      <c r="K60" s="1484"/>
      <c r="M60" s="1423"/>
      <c r="N60" s="1424"/>
      <c r="O60" s="1424"/>
      <c r="P60" s="1424"/>
      <c r="Q60" s="1425"/>
    </row>
    <row r="61" spans="1:17" ht="14.25" customHeight="1" thickBot="1" x14ac:dyDescent="0.25">
      <c r="A61" s="1433" t="s">
        <v>1469</v>
      </c>
      <c r="B61" s="1434"/>
      <c r="C61" s="1449" t="s">
        <v>1470</v>
      </c>
      <c r="D61" s="1449"/>
      <c r="E61" s="1449"/>
      <c r="F61" s="1450"/>
      <c r="H61" s="1312" t="s">
        <v>1435</v>
      </c>
      <c r="I61" s="1313"/>
      <c r="J61" s="1313"/>
      <c r="K61" s="1314"/>
      <c r="M61" s="427" t="s">
        <v>151</v>
      </c>
      <c r="N61" s="428" t="s">
        <v>150</v>
      </c>
      <c r="O61" s="428" t="s">
        <v>149</v>
      </c>
      <c r="P61" s="428" t="s">
        <v>148</v>
      </c>
      <c r="Q61" s="429" t="s">
        <v>147</v>
      </c>
    </row>
    <row r="62" spans="1:17" ht="14.25" customHeight="1" thickBot="1" x14ac:dyDescent="0.25">
      <c r="A62" s="1433" t="s">
        <v>1473</v>
      </c>
      <c r="B62" s="1434"/>
      <c r="C62" s="1447" t="s">
        <v>1474</v>
      </c>
      <c r="D62" s="1447"/>
      <c r="E62" s="1447"/>
      <c r="F62" s="1448"/>
      <c r="H62" s="1312" t="s">
        <v>1438</v>
      </c>
      <c r="I62" s="1313"/>
      <c r="J62" s="1313"/>
      <c r="K62" s="1314"/>
      <c r="M62" s="430" t="s">
        <v>1484</v>
      </c>
      <c r="N62" s="431" t="s">
        <v>1485</v>
      </c>
      <c r="O62" s="432">
        <v>3000</v>
      </c>
      <c r="P62" s="433" t="s">
        <v>1486</v>
      </c>
      <c r="Q62" s="434" t="s">
        <v>1487</v>
      </c>
    </row>
    <row r="63" spans="1:17" ht="14.25" customHeight="1" thickBot="1" x14ac:dyDescent="0.25">
      <c r="H63" s="1197" t="s">
        <v>1442</v>
      </c>
      <c r="I63" s="1198"/>
      <c r="J63" s="1198"/>
      <c r="K63" s="1199"/>
      <c r="M63" s="435" t="s">
        <v>1484</v>
      </c>
      <c r="N63" s="275" t="s">
        <v>1240</v>
      </c>
      <c r="O63" s="276" t="s">
        <v>1491</v>
      </c>
      <c r="P63" s="225" t="s">
        <v>1486</v>
      </c>
      <c r="Q63" s="436" t="s">
        <v>2048</v>
      </c>
    </row>
    <row r="64" spans="1:17" ht="14.25" customHeight="1" x14ac:dyDescent="0.2">
      <c r="A64" s="1083" t="s">
        <v>1481</v>
      </c>
      <c r="B64" s="1084"/>
      <c r="C64" s="1084"/>
      <c r="D64" s="1084"/>
      <c r="E64" s="1084"/>
      <c r="F64" s="1085"/>
      <c r="H64" s="1319" t="s">
        <v>156</v>
      </c>
      <c r="I64" s="1320"/>
      <c r="J64" s="1320"/>
      <c r="K64" s="1321"/>
      <c r="M64" s="435" t="s">
        <v>1484</v>
      </c>
      <c r="N64" s="275" t="s">
        <v>1492</v>
      </c>
      <c r="O64" s="276">
        <v>3400</v>
      </c>
      <c r="P64" s="225" t="s">
        <v>1486</v>
      </c>
      <c r="Q64" s="437" t="s">
        <v>1493</v>
      </c>
    </row>
    <row r="65" spans="1:17" ht="14.25" customHeight="1" thickBot="1" x14ac:dyDescent="0.25">
      <c r="A65" s="1086"/>
      <c r="B65" s="1087"/>
      <c r="C65" s="1087"/>
      <c r="D65" s="1087"/>
      <c r="E65" s="1087"/>
      <c r="F65" s="1088"/>
      <c r="H65" s="1312" t="s">
        <v>1448</v>
      </c>
      <c r="I65" s="1313"/>
      <c r="J65" s="1313"/>
      <c r="K65" s="1314"/>
      <c r="M65" s="435" t="s">
        <v>1484</v>
      </c>
      <c r="N65" s="275" t="s">
        <v>1498</v>
      </c>
      <c r="O65" s="276">
        <v>3000</v>
      </c>
      <c r="P65" s="225" t="s">
        <v>1499</v>
      </c>
      <c r="Q65" s="437" t="s">
        <v>1487</v>
      </c>
    </row>
    <row r="66" spans="1:17" ht="14.25" customHeight="1" x14ac:dyDescent="0.2">
      <c r="A66" s="1129" t="s">
        <v>1263</v>
      </c>
      <c r="B66" s="1130"/>
      <c r="C66" s="1131"/>
      <c r="D66" s="1377">
        <v>2209</v>
      </c>
      <c r="E66" s="1377"/>
      <c r="F66" s="1378"/>
      <c r="H66" s="1197" t="s">
        <v>1452</v>
      </c>
      <c r="I66" s="1198"/>
      <c r="J66" s="1198"/>
      <c r="K66" s="1199"/>
      <c r="M66" s="435" t="s">
        <v>1484</v>
      </c>
      <c r="N66" s="275" t="s">
        <v>1500</v>
      </c>
      <c r="O66" s="276">
        <v>3400</v>
      </c>
      <c r="P66" s="225" t="s">
        <v>1501</v>
      </c>
      <c r="Q66" s="437" t="s">
        <v>1493</v>
      </c>
    </row>
    <row r="67" spans="1:17" ht="14.25" customHeight="1" thickBot="1" x14ac:dyDescent="0.25">
      <c r="A67" s="1223" t="s">
        <v>1482</v>
      </c>
      <c r="B67" s="1138"/>
      <c r="C67" s="1224"/>
      <c r="D67" s="1380">
        <v>2033</v>
      </c>
      <c r="E67" s="1380"/>
      <c r="F67" s="1419"/>
      <c r="H67" s="1479" t="s">
        <v>1456</v>
      </c>
      <c r="I67" s="1480"/>
      <c r="J67" s="1480"/>
      <c r="K67" s="1481"/>
      <c r="M67" s="435" t="s">
        <v>1484</v>
      </c>
      <c r="N67" s="275" t="s">
        <v>1503</v>
      </c>
      <c r="O67" s="276">
        <v>3000</v>
      </c>
      <c r="P67" s="225" t="s">
        <v>1504</v>
      </c>
      <c r="Q67" s="437" t="s">
        <v>1505</v>
      </c>
    </row>
    <row r="68" spans="1:17" ht="14.25" customHeight="1" thickBot="1" x14ac:dyDescent="0.25">
      <c r="A68" s="1223" t="s">
        <v>1311</v>
      </c>
      <c r="B68" s="1138"/>
      <c r="C68" s="1224"/>
      <c r="D68" s="1380">
        <v>1818</v>
      </c>
      <c r="E68" s="1380"/>
      <c r="F68" s="1419"/>
      <c r="M68" s="435" t="s">
        <v>1484</v>
      </c>
      <c r="N68" s="275" t="s">
        <v>1506</v>
      </c>
      <c r="O68" s="276">
        <v>3000</v>
      </c>
      <c r="P68" s="225" t="s">
        <v>1504</v>
      </c>
      <c r="Q68" s="437" t="s">
        <v>1505</v>
      </c>
    </row>
    <row r="69" spans="1:17" ht="14.25" customHeight="1" x14ac:dyDescent="0.2">
      <c r="A69" s="1223" t="s">
        <v>1483</v>
      </c>
      <c r="B69" s="1138"/>
      <c r="C69" s="1224"/>
      <c r="D69" s="1380">
        <v>1363</v>
      </c>
      <c r="E69" s="1380"/>
      <c r="F69" s="1419"/>
      <c r="H69" s="1083" t="s">
        <v>178</v>
      </c>
      <c r="I69" s="1248"/>
      <c r="J69" s="1248"/>
      <c r="K69" s="1249"/>
      <c r="M69" s="435" t="s">
        <v>1507</v>
      </c>
      <c r="N69" s="275" t="s">
        <v>144</v>
      </c>
      <c r="O69" s="276">
        <v>3000</v>
      </c>
      <c r="P69" s="225" t="s">
        <v>1508</v>
      </c>
      <c r="Q69" s="437" t="s">
        <v>1509</v>
      </c>
    </row>
    <row r="70" spans="1:17" ht="14.25" customHeight="1" thickBot="1" x14ac:dyDescent="0.25">
      <c r="A70" s="1292" t="s">
        <v>1310</v>
      </c>
      <c r="B70" s="1144"/>
      <c r="C70" s="1293"/>
      <c r="D70" s="1417">
        <v>1222</v>
      </c>
      <c r="E70" s="1417"/>
      <c r="F70" s="1418"/>
      <c r="H70" s="1268"/>
      <c r="I70" s="1269"/>
      <c r="J70" s="1269"/>
      <c r="K70" s="1270"/>
      <c r="M70" s="435" t="s">
        <v>1507</v>
      </c>
      <c r="N70" s="275" t="s">
        <v>1230</v>
      </c>
      <c r="O70" s="276" t="s">
        <v>1231</v>
      </c>
      <c r="P70" s="225" t="s">
        <v>1508</v>
      </c>
      <c r="Q70" s="437" t="s">
        <v>1510</v>
      </c>
    </row>
    <row r="71" spans="1:17" ht="14.25" customHeight="1" thickBot="1" x14ac:dyDescent="0.25">
      <c r="H71" s="1467" t="s">
        <v>1466</v>
      </c>
      <c r="I71" s="1468"/>
      <c r="J71" s="1468"/>
      <c r="K71" s="1469"/>
      <c r="M71" s="438" t="s">
        <v>1507</v>
      </c>
      <c r="N71" s="439" t="s">
        <v>1237</v>
      </c>
      <c r="O71" s="440" t="s">
        <v>5</v>
      </c>
      <c r="P71" s="441" t="s">
        <v>1508</v>
      </c>
      <c r="Q71" s="442" t="s">
        <v>1511</v>
      </c>
    </row>
    <row r="72" spans="1:17" ht="14.25" customHeight="1" x14ac:dyDescent="0.2">
      <c r="A72" s="1083" t="s">
        <v>1494</v>
      </c>
      <c r="B72" s="1084"/>
      <c r="C72" s="1084"/>
      <c r="D72" s="1084"/>
      <c r="E72" s="1084"/>
      <c r="F72" s="1085"/>
      <c r="H72" s="1470"/>
      <c r="I72" s="1471"/>
      <c r="J72" s="1471"/>
      <c r="K72" s="1472"/>
      <c r="M72" s="172"/>
      <c r="N72" s="179"/>
      <c r="O72" s="180"/>
      <c r="P72" s="224"/>
      <c r="Q72" s="107"/>
    </row>
    <row r="73" spans="1:17" ht="14.25" customHeight="1" thickBot="1" x14ac:dyDescent="0.25">
      <c r="A73" s="1086"/>
      <c r="B73" s="1087"/>
      <c r="C73" s="1087"/>
      <c r="D73" s="1087"/>
      <c r="E73" s="1087"/>
      <c r="F73" s="1088"/>
      <c r="H73" s="1458" t="s">
        <v>1471</v>
      </c>
      <c r="I73" s="1459"/>
      <c r="J73" s="1459"/>
      <c r="K73" s="1460"/>
      <c r="M73" s="1420" t="s">
        <v>2038</v>
      </c>
      <c r="N73" s="1420"/>
      <c r="O73" s="1420"/>
      <c r="P73" s="1420"/>
      <c r="Q73" s="1420"/>
    </row>
    <row r="74" spans="1:17" ht="14.25" customHeight="1" thickBot="1" x14ac:dyDescent="0.3">
      <c r="A74" s="1439" t="s">
        <v>2046</v>
      </c>
      <c r="B74" s="1440"/>
      <c r="C74" s="1440"/>
      <c r="D74" s="1440"/>
      <c r="E74" s="1440"/>
      <c r="F74" s="1441"/>
      <c r="H74" s="1464" t="s">
        <v>1475</v>
      </c>
      <c r="I74" s="1465"/>
      <c r="J74" s="1465"/>
      <c r="K74" s="1466"/>
    </row>
    <row r="75" spans="1:17" ht="14.25" customHeight="1" x14ac:dyDescent="0.2">
      <c r="H75" s="1458" t="s">
        <v>1480</v>
      </c>
      <c r="I75" s="1459"/>
      <c r="J75" s="1459"/>
      <c r="K75" s="1460"/>
      <c r="M75" s="1427" t="s">
        <v>209</v>
      </c>
      <c r="N75" s="1428"/>
      <c r="O75" s="1428"/>
      <c r="P75" s="1428"/>
      <c r="Q75" s="1429"/>
    </row>
    <row r="76" spans="1:17" ht="14.25" customHeight="1" thickBot="1" x14ac:dyDescent="0.25">
      <c r="H76" s="1461"/>
      <c r="I76" s="1462"/>
      <c r="J76" s="1462"/>
      <c r="K76" s="1463"/>
      <c r="M76" s="1430"/>
      <c r="N76" s="1431"/>
      <c r="O76" s="1431"/>
      <c r="P76" s="1431"/>
      <c r="Q76" s="1432"/>
    </row>
    <row r="77" spans="1:17" ht="14.25" customHeight="1" x14ac:dyDescent="0.2">
      <c r="M77" s="1355" t="s">
        <v>208</v>
      </c>
      <c r="N77" s="1356"/>
      <c r="O77" s="1359" t="s">
        <v>207</v>
      </c>
      <c r="P77" s="1359"/>
      <c r="Q77" s="1361" t="s">
        <v>206</v>
      </c>
    </row>
    <row r="78" spans="1:17" ht="14.25" customHeight="1" thickBot="1" x14ac:dyDescent="0.25">
      <c r="M78" s="1357"/>
      <c r="N78" s="1358"/>
      <c r="O78" s="1360"/>
      <c r="P78" s="1360"/>
      <c r="Q78" s="1362"/>
    </row>
    <row r="79" spans="1:17" ht="14.25" customHeight="1" x14ac:dyDescent="0.2">
      <c r="M79" s="1435" t="s">
        <v>1488</v>
      </c>
      <c r="N79" s="1436"/>
      <c r="O79" s="1347" t="s">
        <v>1489</v>
      </c>
      <c r="P79" s="1347"/>
      <c r="Q79" s="1353" t="s">
        <v>1490</v>
      </c>
    </row>
    <row r="80" spans="1:17" ht="14.25" customHeight="1" x14ac:dyDescent="0.2">
      <c r="M80" s="1437"/>
      <c r="N80" s="1438"/>
      <c r="O80" s="1348"/>
      <c r="P80" s="1348"/>
      <c r="Q80" s="1354"/>
    </row>
    <row r="81" spans="13:17" ht="14.25" customHeight="1" x14ac:dyDescent="0.2">
      <c r="M81" s="1363" t="s">
        <v>1495</v>
      </c>
      <c r="N81" s="1364"/>
      <c r="O81" s="1348" t="s">
        <v>1496</v>
      </c>
      <c r="P81" s="1348"/>
      <c r="Q81" s="1354" t="s">
        <v>1497</v>
      </c>
    </row>
    <row r="82" spans="13:17" ht="14.25" customHeight="1" x14ac:dyDescent="0.2">
      <c r="M82" s="1363"/>
      <c r="N82" s="1364"/>
      <c r="O82" s="1348"/>
      <c r="P82" s="1348"/>
      <c r="Q82" s="1354"/>
    </row>
    <row r="83" spans="13:17" ht="14.25" customHeight="1" x14ac:dyDescent="0.2">
      <c r="M83" s="1454" t="s">
        <v>2049</v>
      </c>
      <c r="N83" s="1455"/>
      <c r="O83" s="1348" t="s">
        <v>1502</v>
      </c>
      <c r="P83" s="1348"/>
      <c r="Q83" s="1452" t="s">
        <v>2050</v>
      </c>
    </row>
    <row r="84" spans="13:17" ht="14.25" customHeight="1" thickBot="1" x14ac:dyDescent="0.25">
      <c r="M84" s="1456"/>
      <c r="N84" s="1457"/>
      <c r="O84" s="1367"/>
      <c r="P84" s="1367"/>
      <c r="Q84" s="1453"/>
    </row>
    <row r="85" spans="13:17" ht="14.25" customHeight="1" x14ac:dyDescent="0.2"/>
    <row r="86" spans="13:17" ht="14.25" customHeight="1" x14ac:dyDescent="0.2"/>
    <row r="87" spans="13:17" ht="14.25" customHeight="1" x14ac:dyDescent="0.2"/>
    <row r="88" spans="13:17" ht="14.25" customHeight="1" x14ac:dyDescent="0.2"/>
    <row r="89" spans="13:17" ht="14.25" customHeight="1" x14ac:dyDescent="0.2"/>
    <row r="90" spans="13:17" ht="14.25" customHeight="1" x14ac:dyDescent="0.2"/>
    <row r="91" spans="13:17" ht="14.25" customHeight="1" x14ac:dyDescent="0.2"/>
    <row r="92" spans="13:17" ht="14.25" customHeight="1" x14ac:dyDescent="0.2"/>
    <row r="93" spans="13:17" ht="14.25" customHeight="1" x14ac:dyDescent="0.2"/>
    <row r="94" spans="13:17" ht="14.25" customHeight="1" x14ac:dyDescent="0.2"/>
    <row r="95" spans="13:17" ht="14.25" customHeight="1" x14ac:dyDescent="0.2"/>
    <row r="96" spans="13:17"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34">
    <mergeCell ref="A28:F28"/>
    <mergeCell ref="Q40:Q41"/>
    <mergeCell ref="H67:K67"/>
    <mergeCell ref="H66:K66"/>
    <mergeCell ref="H65:K65"/>
    <mergeCell ref="A62:B62"/>
    <mergeCell ref="H64:K64"/>
    <mergeCell ref="H63:K63"/>
    <mergeCell ref="H60:K60"/>
    <mergeCell ref="H59:K59"/>
    <mergeCell ref="H57:K58"/>
    <mergeCell ref="H62:K62"/>
    <mergeCell ref="H75:K76"/>
    <mergeCell ref="H74:K74"/>
    <mergeCell ref="H73:K73"/>
    <mergeCell ref="H71:K72"/>
    <mergeCell ref="H69:K70"/>
    <mergeCell ref="O40:P41"/>
    <mergeCell ref="M40:N41"/>
    <mergeCell ref="A43:Q44"/>
    <mergeCell ref="A45:F46"/>
    <mergeCell ref="G45:L45"/>
    <mergeCell ref="M45:Q46"/>
    <mergeCell ref="H61:K61"/>
    <mergeCell ref="E51:E52"/>
    <mergeCell ref="D48:D59"/>
    <mergeCell ref="H47:K48"/>
    <mergeCell ref="H49:K50"/>
    <mergeCell ref="I55:J55"/>
    <mergeCell ref="I54:J54"/>
    <mergeCell ref="I53:J53"/>
    <mergeCell ref="I52:J52"/>
    <mergeCell ref="A48:A49"/>
    <mergeCell ref="B48:B49"/>
    <mergeCell ref="F48:F49"/>
    <mergeCell ref="E48:E49"/>
    <mergeCell ref="Q83:Q84"/>
    <mergeCell ref="M79:N80"/>
    <mergeCell ref="O79:P80"/>
    <mergeCell ref="Q79:Q80"/>
    <mergeCell ref="M81:N82"/>
    <mergeCell ref="O81:P82"/>
    <mergeCell ref="Q81:Q82"/>
    <mergeCell ref="M59:Q60"/>
    <mergeCell ref="M73:Q73"/>
    <mergeCell ref="M75:Q76"/>
    <mergeCell ref="M77:N78"/>
    <mergeCell ref="O77:P78"/>
    <mergeCell ref="Q77:Q78"/>
    <mergeCell ref="M83:N84"/>
    <mergeCell ref="O83:P84"/>
    <mergeCell ref="A72:F73"/>
    <mergeCell ref="A74:F74"/>
    <mergeCell ref="A67:C67"/>
    <mergeCell ref="D67:F67"/>
    <mergeCell ref="A68:C68"/>
    <mergeCell ref="D68:F68"/>
    <mergeCell ref="A69:C69"/>
    <mergeCell ref="D69:F69"/>
    <mergeCell ref="C48:C59"/>
    <mergeCell ref="F57:F58"/>
    <mergeCell ref="E57:E58"/>
    <mergeCell ref="C62:F62"/>
    <mergeCell ref="A64:F65"/>
    <mergeCell ref="A66:C66"/>
    <mergeCell ref="D66:F66"/>
    <mergeCell ref="A61:B61"/>
    <mergeCell ref="C61:F61"/>
    <mergeCell ref="A57:A58"/>
    <mergeCell ref="B57:B58"/>
    <mergeCell ref="A70:C70"/>
    <mergeCell ref="D70:F70"/>
    <mergeCell ref="A51:A52"/>
    <mergeCell ref="B51:B52"/>
    <mergeCell ref="F51:F52"/>
    <mergeCell ref="O36:P37"/>
    <mergeCell ref="O38:P39"/>
    <mergeCell ref="M36:N37"/>
    <mergeCell ref="M38:N39"/>
    <mergeCell ref="I13:J13"/>
    <mergeCell ref="I12:J12"/>
    <mergeCell ref="I10:J10"/>
    <mergeCell ref="I11:J11"/>
    <mergeCell ref="H27:K28"/>
    <mergeCell ref="H15:K16"/>
    <mergeCell ref="H33:K34"/>
    <mergeCell ref="H32:K32"/>
    <mergeCell ref="H17:K17"/>
    <mergeCell ref="H18:K18"/>
    <mergeCell ref="H19:K19"/>
    <mergeCell ref="H20:K20"/>
    <mergeCell ref="H31:K31"/>
    <mergeCell ref="H29:K30"/>
    <mergeCell ref="H25:K25"/>
    <mergeCell ref="H24:K24"/>
    <mergeCell ref="H23:K23"/>
    <mergeCell ref="H22:K22"/>
    <mergeCell ref="R1:S2"/>
    <mergeCell ref="R3:S4"/>
    <mergeCell ref="R43:S44"/>
    <mergeCell ref="R45:S46"/>
    <mergeCell ref="M30:Q30"/>
    <mergeCell ref="M16:Q17"/>
    <mergeCell ref="A1:Q2"/>
    <mergeCell ref="A3:F4"/>
    <mergeCell ref="G3:L3"/>
    <mergeCell ref="M3:Q4"/>
    <mergeCell ref="M32:Q33"/>
    <mergeCell ref="D20:F20"/>
    <mergeCell ref="D21:F21"/>
    <mergeCell ref="D22:F22"/>
    <mergeCell ref="A20:C20"/>
    <mergeCell ref="A21:C21"/>
    <mergeCell ref="A22:C22"/>
    <mergeCell ref="A15:B15"/>
    <mergeCell ref="A16:B16"/>
    <mergeCell ref="Q34:Q35"/>
    <mergeCell ref="Q36:Q37"/>
    <mergeCell ref="Q38:Q39"/>
    <mergeCell ref="M34:N35"/>
    <mergeCell ref="O34:P35"/>
    <mergeCell ref="C6:C13"/>
    <mergeCell ref="D6:D13"/>
    <mergeCell ref="H21:K21"/>
    <mergeCell ref="H5:K6"/>
    <mergeCell ref="H7:K8"/>
    <mergeCell ref="A26:F27"/>
    <mergeCell ref="D24:F24"/>
    <mergeCell ref="A24:C24"/>
    <mergeCell ref="A23:C23"/>
    <mergeCell ref="D23:F23"/>
    <mergeCell ref="C15:F15"/>
    <mergeCell ref="C16:F16"/>
    <mergeCell ref="A18:F19"/>
  </mergeCells>
  <hyperlinks>
    <hyperlink ref="R1:S2" location="Entete!A1" display="Retour Accueil" xr:uid="{34C8ED22-10C6-47E6-8C59-9650B40129D4}"/>
    <hyperlink ref="R3:S4" location="LFKJ!A83" display="Configuration Parata" xr:uid="{C5B4D2DB-D0BF-4327-8505-13EAC7EFD60A}"/>
    <hyperlink ref="R43:S44" location="Entete!A1" display="Retour Accueil" xr:uid="{0D20D095-F812-4D7C-829F-22A190DC389B}"/>
    <hyperlink ref="R45:S46" location="LFKJ!A1" display="Configuration Horro" xr:uid="{D7C28DCD-44FD-4A8D-A37E-8AC9D32E960E}"/>
  </hyperlinks>
  <printOptions horizontalCentered="1"/>
  <pageMargins left="0.23611111111111099" right="0.23611111111111099" top="0.74861111111111101" bottom="0.74861111111111101" header="0" footer="0"/>
  <pageSetup paperSize="9" scale="59" orientation="landscape" r:id="rId1"/>
  <headerFooter>
    <oddHeader>&amp;CMémo CCR Marseille Sud&amp;RAIRAC 2013</oddHeader>
    <oddFooter>&amp;L© IVAO France -  FIR de Marseille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A11B-F967-40F7-A362-5C4430FBCF7D}">
  <sheetPr>
    <tabColor rgb="FF9BBB59"/>
  </sheetPr>
  <dimension ref="A1:S1000"/>
  <sheetViews>
    <sheetView showGridLines="0" workbookViewId="0">
      <selection activeCell="H55" sqref="H55"/>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42578125" style="98" customWidth="1"/>
    <col min="17" max="17" width="26.5703125" style="98" customWidth="1"/>
    <col min="18" max="26" width="12.5703125" style="98" customWidth="1"/>
    <col min="27" max="16384" width="14.42578125" style="98"/>
  </cols>
  <sheetData>
    <row r="1" spans="1:19" ht="13.5" customHeight="1" x14ac:dyDescent="0.2">
      <c r="A1" s="1426" t="s">
        <v>2107</v>
      </c>
      <c r="B1" s="1491"/>
      <c r="C1" s="1491"/>
      <c r="D1" s="1491"/>
      <c r="E1" s="1491"/>
      <c r="F1" s="1491"/>
      <c r="G1" s="1491"/>
      <c r="H1" s="1491"/>
      <c r="I1" s="1491"/>
      <c r="J1" s="1491"/>
      <c r="K1" s="1491"/>
      <c r="L1" s="1491"/>
      <c r="M1" s="1491"/>
      <c r="N1" s="1491"/>
      <c r="O1" s="1491"/>
      <c r="P1" s="1491"/>
      <c r="Q1" s="1492"/>
      <c r="R1" s="1081" t="s">
        <v>2085</v>
      </c>
      <c r="S1" s="1081"/>
    </row>
    <row r="2" spans="1:19" ht="14.25" customHeight="1" thickBot="1" x14ac:dyDescent="0.25">
      <c r="A2" s="1493"/>
      <c r="B2" s="1494"/>
      <c r="C2" s="1494"/>
      <c r="D2" s="1494"/>
      <c r="E2" s="1494"/>
      <c r="F2" s="1494"/>
      <c r="G2" s="1494"/>
      <c r="H2" s="1494"/>
      <c r="I2" s="1494"/>
      <c r="J2" s="1494"/>
      <c r="K2" s="1494"/>
      <c r="L2" s="1494"/>
      <c r="M2" s="1494"/>
      <c r="N2" s="1494"/>
      <c r="O2" s="1494"/>
      <c r="P2" s="1494"/>
      <c r="Q2" s="1495"/>
      <c r="R2" s="1081"/>
      <c r="S2" s="1081"/>
    </row>
    <row r="3" spans="1:19" ht="21" customHeight="1" thickBot="1" x14ac:dyDescent="0.25">
      <c r="A3" s="1083" t="s">
        <v>172</v>
      </c>
      <c r="B3" s="1248"/>
      <c r="C3" s="1248"/>
      <c r="D3" s="1248"/>
      <c r="E3" s="1248"/>
      <c r="F3" s="1249"/>
      <c r="G3" s="1316" t="s">
        <v>2108</v>
      </c>
      <c r="H3" s="1496"/>
      <c r="I3" s="1496"/>
      <c r="J3" s="1496"/>
      <c r="K3" s="1496"/>
      <c r="L3" s="1497"/>
      <c r="M3" s="1083" t="s">
        <v>171</v>
      </c>
      <c r="N3" s="1248"/>
      <c r="O3" s="1248"/>
      <c r="P3" s="1248"/>
      <c r="Q3" s="1249"/>
      <c r="R3" s="1081" t="s">
        <v>2088</v>
      </c>
      <c r="S3" s="1082"/>
    </row>
    <row r="4" spans="1:19" ht="14.25" customHeight="1" thickBot="1" x14ac:dyDescent="0.25">
      <c r="A4" s="1268"/>
      <c r="B4" s="1269"/>
      <c r="C4" s="1269"/>
      <c r="D4" s="1269"/>
      <c r="E4" s="1269"/>
      <c r="F4" s="1270"/>
      <c r="M4" s="1268"/>
      <c r="N4" s="1269"/>
      <c r="O4" s="1269"/>
      <c r="P4" s="1269"/>
      <c r="Q4" s="1270"/>
      <c r="R4" s="1081"/>
      <c r="S4" s="1082"/>
    </row>
    <row r="5" spans="1:19" ht="14.25" customHeight="1" thickBot="1" x14ac:dyDescent="0.25">
      <c r="A5" s="293" t="s">
        <v>1317</v>
      </c>
      <c r="B5" s="294" t="s">
        <v>163</v>
      </c>
      <c r="C5" s="295" t="s">
        <v>162</v>
      </c>
      <c r="D5" s="294" t="s">
        <v>161</v>
      </c>
      <c r="E5" s="294" t="s">
        <v>160</v>
      </c>
      <c r="F5" s="297" t="s">
        <v>157</v>
      </c>
      <c r="H5" s="1083" t="s">
        <v>2101</v>
      </c>
      <c r="I5" s="1248"/>
      <c r="J5" s="1248"/>
      <c r="K5" s="1249"/>
      <c r="M5" s="288" t="s">
        <v>1317</v>
      </c>
      <c r="N5" s="289" t="s">
        <v>160</v>
      </c>
      <c r="O5" s="289" t="s">
        <v>159</v>
      </c>
      <c r="P5" s="289" t="s">
        <v>158</v>
      </c>
      <c r="Q5" s="290" t="s">
        <v>147</v>
      </c>
    </row>
    <row r="6" spans="1:19" ht="14.25" customHeight="1" thickBot="1" x14ac:dyDescent="0.25">
      <c r="A6" s="387" t="s">
        <v>1318</v>
      </c>
      <c r="B6" s="1275" t="s">
        <v>216</v>
      </c>
      <c r="C6" s="1331" t="s">
        <v>155</v>
      </c>
      <c r="D6" s="1265" t="s">
        <v>154</v>
      </c>
      <c r="E6" s="464"/>
      <c r="F6" s="389"/>
      <c r="H6" s="1268"/>
      <c r="I6" s="1269"/>
      <c r="J6" s="1269"/>
      <c r="K6" s="1270"/>
      <c r="M6" s="320" t="s">
        <v>1321</v>
      </c>
      <c r="N6" s="470"/>
      <c r="O6" s="401" t="s">
        <v>1322</v>
      </c>
      <c r="P6" s="377" t="s">
        <v>1323</v>
      </c>
      <c r="Q6" s="402"/>
    </row>
    <row r="7" spans="1:19" ht="14.25" customHeight="1" x14ac:dyDescent="0.2">
      <c r="A7" s="390" t="s">
        <v>1324</v>
      </c>
      <c r="B7" s="1276"/>
      <c r="C7" s="1280"/>
      <c r="D7" s="1266"/>
      <c r="E7" s="164"/>
      <c r="F7" s="391"/>
      <c r="H7" s="1524" t="str">
        <f>DATA!D11</f>
        <v>LFKF 082100Z VRB02KT CAVOK 17/14 Q1017 NOSIG=</v>
      </c>
      <c r="I7" s="1525"/>
      <c r="J7" s="1525"/>
      <c r="K7" s="1526"/>
      <c r="M7" s="325" t="s">
        <v>1328</v>
      </c>
      <c r="N7" s="165"/>
      <c r="O7" s="111" t="s">
        <v>1322</v>
      </c>
      <c r="P7" s="116" t="s">
        <v>190</v>
      </c>
      <c r="Q7" s="471" t="s">
        <v>1329</v>
      </c>
    </row>
    <row r="8" spans="1:19" ht="14.25" customHeight="1" thickBot="1" x14ac:dyDescent="0.25">
      <c r="A8" s="392" t="s">
        <v>1330</v>
      </c>
      <c r="B8" s="1276"/>
      <c r="C8" s="1280"/>
      <c r="D8" s="1266"/>
      <c r="E8" s="166"/>
      <c r="F8" s="465"/>
      <c r="H8" s="1527"/>
      <c r="I8" s="1528"/>
      <c r="J8" s="1528"/>
      <c r="K8" s="1529"/>
      <c r="M8" s="325" t="s">
        <v>1333</v>
      </c>
      <c r="N8" s="165"/>
      <c r="O8" s="111" t="s">
        <v>1322</v>
      </c>
      <c r="P8" s="116" t="s">
        <v>190</v>
      </c>
      <c r="Q8" s="472"/>
    </row>
    <row r="9" spans="1:19" ht="14.25" customHeight="1" thickBot="1" x14ac:dyDescent="0.25">
      <c r="A9" s="396" t="s">
        <v>1334</v>
      </c>
      <c r="B9" s="1330"/>
      <c r="C9" s="1332"/>
      <c r="D9" s="1267"/>
      <c r="E9" s="466"/>
      <c r="F9" s="398"/>
      <c r="M9" s="325" t="s">
        <v>1335</v>
      </c>
      <c r="N9" s="165"/>
      <c r="O9" s="111" t="s">
        <v>1322</v>
      </c>
      <c r="P9" s="116" t="s">
        <v>190</v>
      </c>
      <c r="Q9" s="403"/>
    </row>
    <row r="10" spans="1:19" ht="14.25" customHeight="1" thickBot="1" x14ac:dyDescent="0.25">
      <c r="A10" s="161"/>
      <c r="B10" s="161"/>
      <c r="C10" s="161"/>
      <c r="D10" s="161"/>
      <c r="E10" s="161"/>
      <c r="F10" s="161"/>
      <c r="H10" s="286" t="s">
        <v>213</v>
      </c>
      <c r="I10" s="1221" t="s">
        <v>169</v>
      </c>
      <c r="J10" s="1222"/>
      <c r="K10" s="287" t="s">
        <v>168</v>
      </c>
      <c r="M10" s="325" t="s">
        <v>1336</v>
      </c>
      <c r="N10" s="165"/>
      <c r="O10" s="111" t="s">
        <v>1322</v>
      </c>
      <c r="P10" s="116" t="s">
        <v>1337</v>
      </c>
      <c r="Q10" s="403"/>
    </row>
    <row r="11" spans="1:19" ht="14.25" customHeight="1" x14ac:dyDescent="0.2">
      <c r="A11" s="1083" t="s">
        <v>1357</v>
      </c>
      <c r="B11" s="1248"/>
      <c r="C11" s="1248"/>
      <c r="D11" s="1248"/>
      <c r="E11" s="1248"/>
      <c r="F11" s="1249"/>
      <c r="H11" s="416" t="s">
        <v>1319</v>
      </c>
      <c r="I11" s="1219" t="s">
        <v>1320</v>
      </c>
      <c r="J11" s="1220"/>
      <c r="K11" s="467" t="s">
        <v>308</v>
      </c>
      <c r="M11" s="325" t="s">
        <v>1339</v>
      </c>
      <c r="N11" s="165"/>
      <c r="O11" s="111" t="s">
        <v>1322</v>
      </c>
      <c r="P11" s="116" t="s">
        <v>190</v>
      </c>
      <c r="Q11" s="403"/>
    </row>
    <row r="12" spans="1:19" ht="14.25" customHeight="1" thickBot="1" x14ac:dyDescent="0.25">
      <c r="A12" s="1268"/>
      <c r="B12" s="1269"/>
      <c r="C12" s="1269"/>
      <c r="D12" s="1269"/>
      <c r="E12" s="1269"/>
      <c r="F12" s="1270"/>
      <c r="H12" s="468" t="s">
        <v>1325</v>
      </c>
      <c r="I12" s="1217" t="s">
        <v>1326</v>
      </c>
      <c r="J12" s="1218"/>
      <c r="K12" s="469" t="s">
        <v>1327</v>
      </c>
      <c r="M12" s="325" t="s">
        <v>1341</v>
      </c>
      <c r="N12" s="165"/>
      <c r="O12" s="111" t="s">
        <v>1322</v>
      </c>
      <c r="P12" s="116" t="s">
        <v>1323</v>
      </c>
      <c r="Q12" s="403"/>
    </row>
    <row r="13" spans="1:19" ht="14.25" customHeight="1" thickBot="1" x14ac:dyDescent="0.25">
      <c r="A13" s="1129" t="s">
        <v>1263</v>
      </c>
      <c r="B13" s="1130"/>
      <c r="C13" s="1131"/>
      <c r="D13" s="1132">
        <v>2480</v>
      </c>
      <c r="E13" s="1130"/>
      <c r="F13" s="1133"/>
      <c r="H13" s="399" t="s">
        <v>10</v>
      </c>
      <c r="I13" s="1215" t="s">
        <v>1331</v>
      </c>
      <c r="J13" s="1216"/>
      <c r="K13" s="400" t="s">
        <v>1332</v>
      </c>
      <c r="M13" s="325" t="s">
        <v>1343</v>
      </c>
      <c r="N13" s="165"/>
      <c r="O13" s="111" t="s">
        <v>1322</v>
      </c>
      <c r="P13" s="116" t="s">
        <v>190</v>
      </c>
      <c r="Q13" s="403"/>
    </row>
    <row r="14" spans="1:19" ht="14.25" customHeight="1" thickBot="1" x14ac:dyDescent="0.25">
      <c r="A14" s="1292" t="s">
        <v>1311</v>
      </c>
      <c r="B14" s="1144"/>
      <c r="C14" s="1293"/>
      <c r="D14" s="1143">
        <v>1277</v>
      </c>
      <c r="E14" s="1144"/>
      <c r="F14" s="1145"/>
      <c r="M14" s="325" t="s">
        <v>1345</v>
      </c>
      <c r="N14" s="165"/>
      <c r="O14" s="111" t="s">
        <v>1322</v>
      </c>
      <c r="P14" s="116" t="s">
        <v>190</v>
      </c>
      <c r="Q14" s="403"/>
    </row>
    <row r="15" spans="1:19" ht="14.25" customHeight="1" thickBot="1" x14ac:dyDescent="0.25">
      <c r="H15" s="1083" t="s">
        <v>166</v>
      </c>
      <c r="I15" s="1248"/>
      <c r="J15" s="1248"/>
      <c r="K15" s="1249"/>
      <c r="M15" s="325" t="s">
        <v>1348</v>
      </c>
      <c r="N15" s="101"/>
      <c r="O15" s="111" t="s">
        <v>1322</v>
      </c>
      <c r="P15" s="116" t="s">
        <v>188</v>
      </c>
      <c r="Q15" s="473" t="s">
        <v>1329</v>
      </c>
    </row>
    <row r="16" spans="1:19" ht="14.25" customHeight="1" thickBot="1" x14ac:dyDescent="0.25">
      <c r="A16" s="1083" t="s">
        <v>2128</v>
      </c>
      <c r="B16" s="1498"/>
      <c r="C16" s="1498"/>
      <c r="D16" s="1498"/>
      <c r="E16" s="1498"/>
      <c r="F16" s="1499"/>
      <c r="H16" s="1268"/>
      <c r="I16" s="1269"/>
      <c r="J16" s="1269"/>
      <c r="K16" s="1270"/>
      <c r="M16" s="325" t="s">
        <v>1351</v>
      </c>
      <c r="N16" s="101"/>
      <c r="O16" s="111" t="s">
        <v>1322</v>
      </c>
      <c r="P16" s="116" t="s">
        <v>188</v>
      </c>
      <c r="Q16" s="403"/>
    </row>
    <row r="17" spans="1:17" ht="14.25" customHeight="1" thickBot="1" x14ac:dyDescent="0.25">
      <c r="A17" s="1500"/>
      <c r="B17" s="1501"/>
      <c r="C17" s="1501"/>
      <c r="D17" s="1501"/>
      <c r="E17" s="1501"/>
      <c r="F17" s="1502"/>
      <c r="H17" s="1103" t="s">
        <v>164</v>
      </c>
      <c r="I17" s="1310"/>
      <c r="J17" s="1310"/>
      <c r="K17" s="1311"/>
      <c r="M17" s="325" t="s">
        <v>1353</v>
      </c>
      <c r="N17" s="101"/>
      <c r="O17" s="111" t="s">
        <v>1322</v>
      </c>
      <c r="P17" s="116" t="s">
        <v>188</v>
      </c>
      <c r="Q17" s="403"/>
    </row>
    <row r="18" spans="1:17" ht="14.25" customHeight="1" x14ac:dyDescent="0.2">
      <c r="A18" s="1503" t="s">
        <v>2129</v>
      </c>
      <c r="B18" s="1504"/>
      <c r="C18" s="1504"/>
      <c r="D18" s="1504"/>
      <c r="E18" s="1504"/>
      <c r="F18" s="1505"/>
      <c r="H18" s="1312" t="s">
        <v>1347</v>
      </c>
      <c r="I18" s="1313"/>
      <c r="J18" s="1313"/>
      <c r="K18" s="1314"/>
      <c r="M18" s="325" t="s">
        <v>1355</v>
      </c>
      <c r="N18" s="101"/>
      <c r="O18" s="111" t="s">
        <v>1322</v>
      </c>
      <c r="P18" s="116" t="s">
        <v>1356</v>
      </c>
      <c r="Q18" s="403"/>
    </row>
    <row r="19" spans="1:17" ht="14.25" customHeight="1" x14ac:dyDescent="0.2">
      <c r="A19" s="1506"/>
      <c r="B19" s="1507"/>
      <c r="C19" s="1507"/>
      <c r="D19" s="1507"/>
      <c r="E19" s="1507"/>
      <c r="F19" s="1508"/>
      <c r="H19" s="1312" t="s">
        <v>1350</v>
      </c>
      <c r="I19" s="1313"/>
      <c r="J19" s="1313"/>
      <c r="K19" s="1314"/>
      <c r="M19" s="325" t="s">
        <v>1358</v>
      </c>
      <c r="N19" s="101"/>
      <c r="O19" s="111" t="s">
        <v>1322</v>
      </c>
      <c r="P19" s="116" t="s">
        <v>188</v>
      </c>
      <c r="Q19" s="403"/>
    </row>
    <row r="20" spans="1:17" ht="14.25" customHeight="1" thickBot="1" x14ac:dyDescent="0.25">
      <c r="A20" s="1509"/>
      <c r="B20" s="1510"/>
      <c r="C20" s="1510"/>
      <c r="D20" s="1510"/>
      <c r="E20" s="1510"/>
      <c r="F20" s="1511"/>
      <c r="H20" s="1312" t="s">
        <v>1352</v>
      </c>
      <c r="I20" s="1313"/>
      <c r="J20" s="1313"/>
      <c r="K20" s="1314"/>
      <c r="M20" s="325" t="s">
        <v>1360</v>
      </c>
      <c r="N20" s="101"/>
      <c r="O20" s="111" t="s">
        <v>1322</v>
      </c>
      <c r="P20" s="116" t="s">
        <v>1361</v>
      </c>
      <c r="Q20" s="403"/>
    </row>
    <row r="21" spans="1:17" ht="14.25" customHeight="1" x14ac:dyDescent="0.2">
      <c r="A21" s="139"/>
      <c r="B21" s="139"/>
      <c r="C21" s="139"/>
      <c r="D21" s="153"/>
      <c r="E21" s="147"/>
      <c r="F21" s="154"/>
      <c r="H21" s="1197" t="s">
        <v>1354</v>
      </c>
      <c r="I21" s="1198"/>
      <c r="J21" s="1198"/>
      <c r="K21" s="1199"/>
      <c r="M21" s="325" t="s">
        <v>1363</v>
      </c>
      <c r="N21" s="101"/>
      <c r="O21" s="111" t="s">
        <v>1322</v>
      </c>
      <c r="P21" s="116" t="s">
        <v>188</v>
      </c>
      <c r="Q21" s="403"/>
    </row>
    <row r="22" spans="1:17" ht="14.25" customHeight="1" thickBot="1" x14ac:dyDescent="0.25">
      <c r="A22" s="139"/>
      <c r="D22" s="153"/>
      <c r="E22" s="147"/>
      <c r="F22" s="154"/>
      <c r="H22" s="1319" t="s">
        <v>156</v>
      </c>
      <c r="I22" s="1320"/>
      <c r="J22" s="1320"/>
      <c r="K22" s="1321"/>
      <c r="M22" s="404" t="s">
        <v>1365</v>
      </c>
      <c r="N22" s="405"/>
      <c r="O22" s="406" t="s">
        <v>1322</v>
      </c>
      <c r="P22" s="337" t="s">
        <v>188</v>
      </c>
      <c r="Q22" s="407"/>
    </row>
    <row r="23" spans="1:17" ht="14.25" customHeight="1" thickBot="1" x14ac:dyDescent="0.25">
      <c r="A23" s="139"/>
      <c r="D23" s="153"/>
      <c r="E23" s="147"/>
      <c r="F23" s="154"/>
      <c r="H23" s="1312" t="s">
        <v>1359</v>
      </c>
      <c r="I23" s="1313"/>
      <c r="J23" s="1313"/>
      <c r="K23" s="1314"/>
    </row>
    <row r="24" spans="1:17" ht="14.25" customHeight="1" x14ac:dyDescent="0.2">
      <c r="A24" s="139"/>
      <c r="B24" s="139"/>
      <c r="C24" s="139"/>
      <c r="D24" s="153"/>
      <c r="E24" s="147"/>
      <c r="F24" s="154"/>
      <c r="H24" s="1197" t="s">
        <v>1362</v>
      </c>
      <c r="I24" s="1198"/>
      <c r="J24" s="1198"/>
      <c r="K24" s="1199"/>
      <c r="M24" s="1083" t="s">
        <v>152</v>
      </c>
      <c r="N24" s="1248"/>
      <c r="O24" s="1248"/>
      <c r="P24" s="1248"/>
      <c r="Q24" s="1249"/>
    </row>
    <row r="25" spans="1:17" ht="14.25" customHeight="1" thickBot="1" x14ac:dyDescent="0.25">
      <c r="A25" s="139"/>
      <c r="B25" s="139"/>
      <c r="C25" s="139"/>
      <c r="D25" s="153"/>
      <c r="E25" s="147"/>
      <c r="F25" s="154"/>
      <c r="H25" s="1397" t="s">
        <v>1182</v>
      </c>
      <c r="I25" s="1398"/>
      <c r="J25" s="1398"/>
      <c r="K25" s="1399"/>
      <c r="M25" s="1268"/>
      <c r="N25" s="1269"/>
      <c r="O25" s="1269"/>
      <c r="P25" s="1269"/>
      <c r="Q25" s="1270"/>
    </row>
    <row r="26" spans="1:17" ht="14.25" customHeight="1" thickBot="1" x14ac:dyDescent="0.25">
      <c r="A26" s="139"/>
      <c r="B26" s="139"/>
      <c r="C26" s="155"/>
      <c r="D26" s="153"/>
      <c r="E26" s="147"/>
      <c r="F26" s="154"/>
      <c r="H26" s="1557"/>
      <c r="I26" s="1558"/>
      <c r="J26" s="1558"/>
      <c r="K26" s="1559"/>
      <c r="M26" s="291" t="s">
        <v>151</v>
      </c>
      <c r="N26" s="289" t="s">
        <v>150</v>
      </c>
      <c r="O26" s="289" t="s">
        <v>173</v>
      </c>
      <c r="P26" s="289" t="s">
        <v>179</v>
      </c>
      <c r="Q26" s="290" t="s">
        <v>147</v>
      </c>
    </row>
    <row r="27" spans="1:17" ht="14.25" customHeight="1" thickBot="1" x14ac:dyDescent="0.25">
      <c r="A27" s="139"/>
      <c r="B27" s="139"/>
      <c r="C27" s="155"/>
      <c r="D27" s="153"/>
      <c r="E27" s="147"/>
      <c r="F27" s="154"/>
      <c r="H27" s="1400"/>
      <c r="I27" s="1401"/>
      <c r="J27" s="1401"/>
      <c r="K27" s="1402"/>
      <c r="M27" s="474" t="s">
        <v>1407</v>
      </c>
      <c r="N27" s="475" t="s">
        <v>195</v>
      </c>
      <c r="O27" s="476" t="s">
        <v>1408</v>
      </c>
      <c r="P27" s="477" t="s">
        <v>1409</v>
      </c>
      <c r="Q27" s="478" t="s">
        <v>1410</v>
      </c>
    </row>
    <row r="28" spans="1:17" ht="14.25" customHeight="1" thickBot="1" x14ac:dyDescent="0.25">
      <c r="A28" s="139"/>
      <c r="B28" s="139"/>
      <c r="C28" s="155"/>
      <c r="D28" s="153"/>
      <c r="E28" s="147"/>
      <c r="F28" s="154"/>
      <c r="M28" s="479" t="s">
        <v>1407</v>
      </c>
      <c r="N28" s="480" t="s">
        <v>160</v>
      </c>
      <c r="O28" s="481" t="s">
        <v>1411</v>
      </c>
      <c r="P28" s="482" t="s">
        <v>1412</v>
      </c>
      <c r="Q28" s="483" t="s">
        <v>1413</v>
      </c>
    </row>
    <row r="29" spans="1:17" ht="14.25" customHeight="1" thickBot="1" x14ac:dyDescent="0.25">
      <c r="A29" s="139"/>
      <c r="B29" s="139"/>
      <c r="C29" s="155"/>
      <c r="D29" s="153"/>
      <c r="E29" s="147"/>
      <c r="F29" s="154"/>
      <c r="H29" s="1083" t="s">
        <v>178</v>
      </c>
      <c r="I29" s="1248"/>
      <c r="J29" s="1248"/>
      <c r="K29" s="1249"/>
    </row>
    <row r="30" spans="1:17" ht="14.25" customHeight="1" thickBot="1" x14ac:dyDescent="0.25">
      <c r="A30" s="139"/>
      <c r="B30" s="139"/>
      <c r="C30" s="155"/>
      <c r="D30" s="153"/>
      <c r="E30" s="147"/>
      <c r="F30" s="154"/>
      <c r="H30" s="1268"/>
      <c r="I30" s="1269"/>
      <c r="J30" s="1269"/>
      <c r="K30" s="1270"/>
      <c r="M30" s="1083" t="s">
        <v>209</v>
      </c>
      <c r="N30" s="1248"/>
      <c r="O30" s="1248"/>
      <c r="P30" s="1248"/>
      <c r="Q30" s="1249"/>
    </row>
    <row r="31" spans="1:17" ht="14.25" customHeight="1" thickBot="1" x14ac:dyDescent="0.25">
      <c r="A31" s="147"/>
      <c r="B31" s="153"/>
      <c r="C31" s="148"/>
      <c r="D31" s="153"/>
      <c r="E31" s="147"/>
      <c r="F31" s="154"/>
      <c r="H31" s="1548" t="s">
        <v>1369</v>
      </c>
      <c r="I31" s="1549"/>
      <c r="J31" s="1549"/>
      <c r="K31" s="1550"/>
      <c r="M31" s="1268"/>
      <c r="N31" s="1269"/>
      <c r="O31" s="1269"/>
      <c r="P31" s="1269"/>
      <c r="Q31" s="1270"/>
    </row>
    <row r="32" spans="1:17" ht="14.25" customHeight="1" x14ac:dyDescent="0.2">
      <c r="A32" s="1521"/>
      <c r="B32" s="1512"/>
      <c r="C32" s="1512"/>
      <c r="D32" s="1518"/>
      <c r="E32" s="147"/>
      <c r="F32" s="154"/>
      <c r="H32" s="1551"/>
      <c r="I32" s="1552"/>
      <c r="J32" s="1552"/>
      <c r="K32" s="1553"/>
      <c r="M32" s="1117" t="s">
        <v>208</v>
      </c>
      <c r="N32" s="1118"/>
      <c r="O32" s="1183" t="s">
        <v>207</v>
      </c>
      <c r="P32" s="1184"/>
      <c r="Q32" s="1115" t="s">
        <v>206</v>
      </c>
    </row>
    <row r="33" spans="1:19" ht="14.25" customHeight="1" thickBot="1" x14ac:dyDescent="0.25">
      <c r="A33" s="1521"/>
      <c r="B33" s="1512"/>
      <c r="C33" s="1512"/>
      <c r="D33" s="1518"/>
      <c r="E33" s="147"/>
      <c r="F33" s="154"/>
      <c r="H33" s="1554"/>
      <c r="I33" s="1555"/>
      <c r="J33" s="1555"/>
      <c r="K33" s="1556"/>
      <c r="M33" s="1119"/>
      <c r="N33" s="1120"/>
      <c r="O33" s="1238"/>
      <c r="P33" s="1239"/>
      <c r="Q33" s="1116"/>
    </row>
    <row r="34" spans="1:19" ht="14.25" customHeight="1" x14ac:dyDescent="0.2">
      <c r="A34" s="147"/>
      <c r="B34" s="153"/>
      <c r="C34" s="148"/>
      <c r="D34" s="153"/>
      <c r="E34" s="147"/>
      <c r="F34" s="154"/>
      <c r="M34" s="1519" t="s">
        <v>1380</v>
      </c>
      <c r="N34" s="1520"/>
      <c r="O34" s="1522" t="s">
        <v>2123</v>
      </c>
      <c r="P34" s="1229"/>
      <c r="Q34" s="1523" t="s">
        <v>1396</v>
      </c>
    </row>
    <row r="35" spans="1:19" ht="14.25" customHeight="1" x14ac:dyDescent="0.2">
      <c r="A35" s="147"/>
      <c r="B35" s="153"/>
      <c r="C35" s="148"/>
      <c r="D35" s="153"/>
      <c r="E35" s="147"/>
      <c r="F35" s="154"/>
      <c r="M35" s="1179"/>
      <c r="N35" s="1180"/>
      <c r="O35" s="1177"/>
      <c r="P35" s="1178"/>
      <c r="Q35" s="1090"/>
    </row>
    <row r="36" spans="1:19" ht="14.25" customHeight="1" x14ac:dyDescent="0.2">
      <c r="A36" s="147"/>
      <c r="B36" s="153"/>
      <c r="C36" s="148"/>
      <c r="D36" s="153"/>
      <c r="E36" s="147"/>
      <c r="F36" s="154"/>
      <c r="M36" s="1095" t="s">
        <v>1382</v>
      </c>
      <c r="N36" s="1096"/>
      <c r="O36" s="1515" t="s">
        <v>2124</v>
      </c>
      <c r="P36" s="1174"/>
      <c r="Q36" s="1089" t="s">
        <v>1383</v>
      </c>
    </row>
    <row r="37" spans="1:19" ht="14.25" customHeight="1" x14ac:dyDescent="0.2">
      <c r="A37" s="147"/>
      <c r="B37" s="153"/>
      <c r="C37" s="148"/>
      <c r="D37" s="153"/>
      <c r="E37" s="157"/>
      <c r="F37" s="154"/>
      <c r="M37" s="1097"/>
      <c r="N37" s="1098"/>
      <c r="O37" s="1177"/>
      <c r="P37" s="1178"/>
      <c r="Q37" s="1090"/>
    </row>
    <row r="38" spans="1:19" ht="14.25" customHeight="1" x14ac:dyDescent="0.2">
      <c r="A38" s="147"/>
      <c r="B38" s="153"/>
      <c r="C38" s="148"/>
      <c r="D38" s="153"/>
      <c r="E38" s="1513"/>
      <c r="F38" s="1514"/>
      <c r="M38" s="1099" t="s">
        <v>1386</v>
      </c>
      <c r="N38" s="1100"/>
      <c r="O38" s="1515" t="s">
        <v>2125</v>
      </c>
      <c r="P38" s="1174"/>
      <c r="Q38" s="1089" t="s">
        <v>1387</v>
      </c>
    </row>
    <row r="39" spans="1:19" ht="14.25" customHeight="1" x14ac:dyDescent="0.2">
      <c r="A39" s="147"/>
      <c r="B39" s="153"/>
      <c r="C39" s="148"/>
      <c r="D39" s="153"/>
      <c r="E39" s="1513"/>
      <c r="F39" s="1514"/>
      <c r="M39" s="1179"/>
      <c r="N39" s="1180"/>
      <c r="O39" s="1177"/>
      <c r="P39" s="1178"/>
      <c r="Q39" s="1090"/>
    </row>
    <row r="40" spans="1:19" ht="14.25" customHeight="1" x14ac:dyDescent="0.2">
      <c r="A40" s="147"/>
      <c r="B40" s="153"/>
      <c r="C40" s="148"/>
      <c r="D40" s="153"/>
      <c r="E40" s="147"/>
      <c r="F40" s="154"/>
      <c r="M40" s="1095" t="s">
        <v>1391</v>
      </c>
      <c r="N40" s="1096"/>
      <c r="O40" s="1515" t="s">
        <v>2126</v>
      </c>
      <c r="P40" s="1174"/>
      <c r="Q40" s="1089" t="s">
        <v>1392</v>
      </c>
    </row>
    <row r="41" spans="1:19" ht="14.25" customHeight="1" x14ac:dyDescent="0.2">
      <c r="A41" s="147"/>
      <c r="B41" s="153"/>
      <c r="C41" s="148"/>
      <c r="D41" s="153"/>
      <c r="E41" s="147"/>
      <c r="F41" s="154"/>
      <c r="M41" s="1097"/>
      <c r="N41" s="1098"/>
      <c r="O41" s="1177"/>
      <c r="P41" s="1178"/>
      <c r="Q41" s="1090"/>
    </row>
    <row r="42" spans="1:19" ht="14.25" customHeight="1" x14ac:dyDescent="0.2">
      <c r="A42" s="147"/>
      <c r="B42" s="153"/>
      <c r="C42" s="148"/>
      <c r="D42" s="153"/>
      <c r="E42" s="147"/>
      <c r="F42" s="154"/>
      <c r="M42" s="1099" t="s">
        <v>1395</v>
      </c>
      <c r="N42" s="1100"/>
      <c r="O42" s="1515" t="s">
        <v>2127</v>
      </c>
      <c r="P42" s="1174"/>
      <c r="Q42" s="1089" t="s">
        <v>1396</v>
      </c>
    </row>
    <row r="43" spans="1:19" ht="14.25" customHeight="1" x14ac:dyDescent="0.2">
      <c r="E43" s="147"/>
      <c r="F43" s="154"/>
      <c r="M43" s="1179"/>
      <c r="N43" s="1180"/>
      <c r="O43" s="1177"/>
      <c r="P43" s="1178"/>
      <c r="Q43" s="1090"/>
    </row>
    <row r="44" spans="1:19" ht="14.25" customHeight="1" x14ac:dyDescent="0.2">
      <c r="E44" s="147"/>
      <c r="F44" s="154"/>
      <c r="M44" s="1095" t="s">
        <v>1399</v>
      </c>
      <c r="N44" s="1096"/>
      <c r="O44" s="1173" t="s">
        <v>1400</v>
      </c>
      <c r="P44" s="1174"/>
      <c r="Q44" s="1089" t="s">
        <v>1401</v>
      </c>
    </row>
    <row r="45" spans="1:19" ht="14.25" customHeight="1" thickBot="1" x14ac:dyDescent="0.25">
      <c r="E45" s="147"/>
      <c r="F45" s="154"/>
      <c r="M45" s="1516"/>
      <c r="N45" s="1517"/>
      <c r="O45" s="1175"/>
      <c r="P45" s="1176"/>
      <c r="Q45" s="1091"/>
    </row>
    <row r="46" spans="1:19" ht="14.25" customHeight="1" thickBot="1" x14ac:dyDescent="0.25">
      <c r="E46" s="147"/>
      <c r="F46" s="154"/>
    </row>
    <row r="47" spans="1:19" ht="14.25" customHeight="1" x14ac:dyDescent="0.2">
      <c r="A47" s="1426" t="s">
        <v>2109</v>
      </c>
      <c r="B47" s="1491"/>
      <c r="C47" s="1491"/>
      <c r="D47" s="1491"/>
      <c r="E47" s="1491"/>
      <c r="F47" s="1491"/>
      <c r="G47" s="1491"/>
      <c r="H47" s="1491"/>
      <c r="I47" s="1491"/>
      <c r="J47" s="1491"/>
      <c r="K47" s="1491"/>
      <c r="L47" s="1491"/>
      <c r="M47" s="1491"/>
      <c r="N47" s="1491"/>
      <c r="O47" s="1491"/>
      <c r="P47" s="1491"/>
      <c r="Q47" s="1492"/>
      <c r="R47" s="1081" t="s">
        <v>2085</v>
      </c>
      <c r="S47" s="1081"/>
    </row>
    <row r="48" spans="1:19" ht="14.25" customHeight="1" thickBot="1" x14ac:dyDescent="0.25">
      <c r="A48" s="1493"/>
      <c r="B48" s="1494"/>
      <c r="C48" s="1494"/>
      <c r="D48" s="1494"/>
      <c r="E48" s="1494"/>
      <c r="F48" s="1494"/>
      <c r="G48" s="1494"/>
      <c r="H48" s="1494"/>
      <c r="I48" s="1494"/>
      <c r="J48" s="1494"/>
      <c r="K48" s="1494"/>
      <c r="L48" s="1494"/>
      <c r="M48" s="1494"/>
      <c r="N48" s="1494"/>
      <c r="O48" s="1494"/>
      <c r="P48" s="1494"/>
      <c r="Q48" s="1495"/>
      <c r="R48" s="1081"/>
      <c r="S48" s="1081"/>
    </row>
    <row r="49" spans="1:19" ht="21.75" customHeight="1" thickBot="1" x14ac:dyDescent="0.25">
      <c r="A49" s="1083" t="s">
        <v>172</v>
      </c>
      <c r="B49" s="1248"/>
      <c r="C49" s="1248"/>
      <c r="D49" s="1248"/>
      <c r="E49" s="1248"/>
      <c r="F49" s="1249"/>
      <c r="G49" s="1316" t="s">
        <v>2108</v>
      </c>
      <c r="H49" s="1496"/>
      <c r="I49" s="1496"/>
      <c r="J49" s="1496"/>
      <c r="K49" s="1496"/>
      <c r="L49" s="1497"/>
      <c r="M49" s="1083" t="s">
        <v>171</v>
      </c>
      <c r="N49" s="1248"/>
      <c r="O49" s="1248"/>
      <c r="P49" s="1248"/>
      <c r="Q49" s="1249"/>
      <c r="R49" s="1081" t="s">
        <v>2089</v>
      </c>
      <c r="S49" s="1082"/>
    </row>
    <row r="50" spans="1:19" ht="14.25" customHeight="1" thickBot="1" x14ac:dyDescent="0.25">
      <c r="A50" s="1268"/>
      <c r="B50" s="1269"/>
      <c r="C50" s="1269"/>
      <c r="D50" s="1269"/>
      <c r="E50" s="1269"/>
      <c r="F50" s="1270"/>
      <c r="M50" s="1268"/>
      <c r="N50" s="1269"/>
      <c r="O50" s="1269"/>
      <c r="P50" s="1269"/>
      <c r="Q50" s="1270"/>
      <c r="R50" s="1081"/>
      <c r="S50" s="1082"/>
    </row>
    <row r="51" spans="1:19" ht="14.25" customHeight="1" thickBot="1" x14ac:dyDescent="0.25">
      <c r="A51" s="293" t="s">
        <v>1338</v>
      </c>
      <c r="B51" s="294" t="s">
        <v>163</v>
      </c>
      <c r="C51" s="295" t="s">
        <v>162</v>
      </c>
      <c r="D51" s="294" t="s">
        <v>161</v>
      </c>
      <c r="E51" s="294" t="s">
        <v>160</v>
      </c>
      <c r="F51" s="297" t="s">
        <v>157</v>
      </c>
      <c r="H51" s="1083" t="s">
        <v>2101</v>
      </c>
      <c r="I51" s="1248"/>
      <c r="J51" s="1248"/>
      <c r="K51" s="1249"/>
      <c r="M51" s="293" t="s">
        <v>1338</v>
      </c>
      <c r="N51" s="295" t="s">
        <v>160</v>
      </c>
      <c r="O51" s="295" t="s">
        <v>159</v>
      </c>
      <c r="P51" s="295" t="s">
        <v>158</v>
      </c>
      <c r="Q51" s="420" t="s">
        <v>147</v>
      </c>
    </row>
    <row r="52" spans="1:19" ht="14.25" customHeight="1" thickBot="1" x14ac:dyDescent="0.25">
      <c r="A52" s="387" t="s">
        <v>1340</v>
      </c>
      <c r="B52" s="1275" t="s">
        <v>216</v>
      </c>
      <c r="C52" s="1331" t="s">
        <v>155</v>
      </c>
      <c r="D52" s="1265" t="s">
        <v>154</v>
      </c>
      <c r="E52" s="484"/>
      <c r="F52" s="389"/>
      <c r="H52" s="1268"/>
      <c r="I52" s="1269"/>
      <c r="J52" s="1269"/>
      <c r="K52" s="1270"/>
      <c r="M52" s="374" t="s">
        <v>1366</v>
      </c>
      <c r="N52" s="488"/>
      <c r="O52" s="376" t="s">
        <v>1367</v>
      </c>
      <c r="P52" s="377" t="s">
        <v>1368</v>
      </c>
      <c r="Q52" s="402"/>
    </row>
    <row r="53" spans="1:19" ht="14.25" customHeight="1" x14ac:dyDescent="0.2">
      <c r="A53" s="390" t="s">
        <v>1342</v>
      </c>
      <c r="B53" s="1276"/>
      <c r="C53" s="1280"/>
      <c r="D53" s="1266"/>
      <c r="E53" s="167"/>
      <c r="F53" s="391"/>
      <c r="H53" s="1524" t="str">
        <f>H7</f>
        <v>LFKF 082100Z VRB02KT CAVOK 17/14 Q1017 NOSIG=</v>
      </c>
      <c r="I53" s="1525"/>
      <c r="J53" s="1525"/>
      <c r="K53" s="1526"/>
      <c r="M53" s="378" t="s">
        <v>1370</v>
      </c>
      <c r="N53" s="127"/>
      <c r="O53" s="124" t="s">
        <v>1371</v>
      </c>
      <c r="P53" s="116" t="s">
        <v>1372</v>
      </c>
      <c r="Q53" s="471" t="s">
        <v>1329</v>
      </c>
    </row>
    <row r="54" spans="1:19" ht="14.25" customHeight="1" thickBot="1" x14ac:dyDescent="0.25">
      <c r="A54" s="390" t="s">
        <v>1344</v>
      </c>
      <c r="B54" s="1276"/>
      <c r="C54" s="1280"/>
      <c r="D54" s="1266"/>
      <c r="E54" s="167"/>
      <c r="F54" s="485"/>
      <c r="H54" s="1527"/>
      <c r="I54" s="1528"/>
      <c r="J54" s="1528"/>
      <c r="K54" s="1529"/>
      <c r="M54" s="378" t="s">
        <v>1373</v>
      </c>
      <c r="N54" s="127"/>
      <c r="O54" s="124" t="s">
        <v>1367</v>
      </c>
      <c r="P54" s="116" t="s">
        <v>188</v>
      </c>
      <c r="Q54" s="472"/>
    </row>
    <row r="55" spans="1:19" ht="14.25" customHeight="1" thickBot="1" x14ac:dyDescent="0.25">
      <c r="A55" s="390" t="s">
        <v>1346</v>
      </c>
      <c r="B55" s="1276"/>
      <c r="C55" s="1280"/>
      <c r="D55" s="1266"/>
      <c r="E55" s="104"/>
      <c r="F55" s="391"/>
      <c r="M55" s="378" t="s">
        <v>1374</v>
      </c>
      <c r="N55" s="127"/>
      <c r="O55" s="124" t="s">
        <v>1367</v>
      </c>
      <c r="P55" s="116" t="s">
        <v>188</v>
      </c>
      <c r="Q55" s="403"/>
    </row>
    <row r="56" spans="1:19" ht="14.25" customHeight="1" thickBot="1" x14ac:dyDescent="0.25">
      <c r="A56" s="396" t="s">
        <v>1349</v>
      </c>
      <c r="B56" s="1330"/>
      <c r="C56" s="1332"/>
      <c r="D56" s="1267"/>
      <c r="E56" s="486"/>
      <c r="F56" s="487"/>
      <c r="H56" s="286" t="s">
        <v>213</v>
      </c>
      <c r="I56" s="1221" t="s">
        <v>169</v>
      </c>
      <c r="J56" s="1222"/>
      <c r="K56" s="287" t="s">
        <v>168</v>
      </c>
      <c r="M56" s="378" t="s">
        <v>1375</v>
      </c>
      <c r="N56" s="127"/>
      <c r="O56" s="124" t="s">
        <v>1367</v>
      </c>
      <c r="P56" s="116" t="s">
        <v>1376</v>
      </c>
      <c r="Q56" s="403"/>
    </row>
    <row r="57" spans="1:19" ht="14.25" customHeight="1" thickBot="1" x14ac:dyDescent="0.25">
      <c r="H57" s="416" t="s">
        <v>1319</v>
      </c>
      <c r="I57" s="1219" t="s">
        <v>1320</v>
      </c>
      <c r="J57" s="1220"/>
      <c r="K57" s="467" t="s">
        <v>308</v>
      </c>
      <c r="M57" s="378" t="s">
        <v>1377</v>
      </c>
      <c r="N57" s="127"/>
      <c r="O57" s="124" t="s">
        <v>1367</v>
      </c>
      <c r="P57" s="116" t="s">
        <v>188</v>
      </c>
      <c r="Q57" s="403"/>
    </row>
    <row r="58" spans="1:19" ht="14.25" customHeight="1" x14ac:dyDescent="0.2">
      <c r="A58" s="1083" t="s">
        <v>1364</v>
      </c>
      <c r="B58" s="1248"/>
      <c r="C58" s="1248"/>
      <c r="D58" s="1248"/>
      <c r="E58" s="1248"/>
      <c r="F58" s="1249"/>
      <c r="H58" s="468" t="s">
        <v>1325</v>
      </c>
      <c r="I58" s="1217" t="s">
        <v>1326</v>
      </c>
      <c r="J58" s="1218"/>
      <c r="K58" s="469" t="s">
        <v>1327</v>
      </c>
      <c r="M58" s="378" t="s">
        <v>1378</v>
      </c>
      <c r="N58" s="127"/>
      <c r="O58" s="124" t="s">
        <v>1367</v>
      </c>
      <c r="P58" s="116" t="s">
        <v>1361</v>
      </c>
      <c r="Q58" s="403"/>
    </row>
    <row r="59" spans="1:19" ht="14.25" customHeight="1" thickBot="1" x14ac:dyDescent="0.25">
      <c r="A59" s="1268"/>
      <c r="B59" s="1269"/>
      <c r="C59" s="1269"/>
      <c r="D59" s="1269"/>
      <c r="E59" s="1269"/>
      <c r="F59" s="1270"/>
      <c r="H59" s="399" t="s">
        <v>10</v>
      </c>
      <c r="I59" s="1215" t="s">
        <v>1331</v>
      </c>
      <c r="J59" s="1216"/>
      <c r="K59" s="400" t="s">
        <v>1332</v>
      </c>
      <c r="M59" s="378" t="s">
        <v>1379</v>
      </c>
      <c r="N59" s="127"/>
      <c r="O59" s="124" t="s">
        <v>1367</v>
      </c>
      <c r="P59" s="116" t="s">
        <v>188</v>
      </c>
      <c r="Q59" s="403"/>
    </row>
    <row r="60" spans="1:19" ht="14.25" customHeight="1" thickBot="1" x14ac:dyDescent="0.25">
      <c r="A60" s="1129" t="s">
        <v>1263</v>
      </c>
      <c r="B60" s="1130"/>
      <c r="C60" s="1131"/>
      <c r="D60" s="1132">
        <v>2420</v>
      </c>
      <c r="E60" s="1130"/>
      <c r="F60" s="1133"/>
      <c r="M60" s="378" t="s">
        <v>1381</v>
      </c>
      <c r="N60" s="127"/>
      <c r="O60" s="124" t="s">
        <v>1367</v>
      </c>
      <c r="P60" s="116" t="s">
        <v>188</v>
      </c>
      <c r="Q60" s="403"/>
    </row>
    <row r="61" spans="1:19" ht="14.25" customHeight="1" thickBot="1" x14ac:dyDescent="0.25">
      <c r="A61" s="1292" t="s">
        <v>1311</v>
      </c>
      <c r="B61" s="1144"/>
      <c r="C61" s="1293"/>
      <c r="D61" s="1143">
        <v>1167</v>
      </c>
      <c r="E61" s="1144"/>
      <c r="F61" s="1145"/>
      <c r="H61" s="1083" t="s">
        <v>166</v>
      </c>
      <c r="I61" s="1248"/>
      <c r="J61" s="1248"/>
      <c r="K61" s="1249"/>
      <c r="M61" s="378" t="s">
        <v>1384</v>
      </c>
      <c r="N61" s="123"/>
      <c r="O61" s="124" t="s">
        <v>1371</v>
      </c>
      <c r="P61" s="116" t="s">
        <v>1372</v>
      </c>
      <c r="Q61" s="473" t="s">
        <v>1329</v>
      </c>
    </row>
    <row r="62" spans="1:19" ht="14.25" customHeight="1" thickBot="1" x14ac:dyDescent="0.25">
      <c r="H62" s="1268"/>
      <c r="I62" s="1269"/>
      <c r="J62" s="1269"/>
      <c r="K62" s="1270"/>
      <c r="M62" s="378" t="s">
        <v>1385</v>
      </c>
      <c r="N62" s="123"/>
      <c r="O62" s="124" t="s">
        <v>1367</v>
      </c>
      <c r="P62" s="116" t="s">
        <v>188</v>
      </c>
      <c r="Q62" s="403"/>
    </row>
    <row r="63" spans="1:19" ht="14.25" customHeight="1" x14ac:dyDescent="0.2">
      <c r="A63" s="1105" t="s">
        <v>2051</v>
      </c>
      <c r="B63" s="1498"/>
      <c r="C63" s="1498"/>
      <c r="D63" s="1498"/>
      <c r="E63" s="1498"/>
      <c r="F63" s="1499"/>
      <c r="H63" s="1103" t="s">
        <v>164</v>
      </c>
      <c r="I63" s="1310"/>
      <c r="J63" s="1310"/>
      <c r="K63" s="1311"/>
      <c r="M63" s="378" t="s">
        <v>1388</v>
      </c>
      <c r="N63" s="123"/>
      <c r="O63" s="124" t="s">
        <v>1367</v>
      </c>
      <c r="P63" s="116" t="s">
        <v>188</v>
      </c>
      <c r="Q63" s="403"/>
    </row>
    <row r="64" spans="1:19" ht="14.25" customHeight="1" thickBot="1" x14ac:dyDescent="0.25">
      <c r="A64" s="1500"/>
      <c r="B64" s="1501"/>
      <c r="C64" s="1501"/>
      <c r="D64" s="1501"/>
      <c r="E64" s="1501"/>
      <c r="F64" s="1502"/>
      <c r="H64" s="1312" t="s">
        <v>1347</v>
      </c>
      <c r="I64" s="1313"/>
      <c r="J64" s="1313"/>
      <c r="K64" s="1314"/>
      <c r="M64" s="378" t="s">
        <v>1389</v>
      </c>
      <c r="N64" s="123"/>
      <c r="O64" s="124" t="s">
        <v>1367</v>
      </c>
      <c r="P64" s="116" t="s">
        <v>1390</v>
      </c>
      <c r="Q64" s="403"/>
    </row>
    <row r="65" spans="1:17" ht="14.25" customHeight="1" x14ac:dyDescent="0.2">
      <c r="A65" s="1503" t="s">
        <v>2130</v>
      </c>
      <c r="B65" s="1504"/>
      <c r="C65" s="1504"/>
      <c r="D65" s="1504"/>
      <c r="E65" s="1504"/>
      <c r="F65" s="1505"/>
      <c r="H65" s="1312" t="s">
        <v>1350</v>
      </c>
      <c r="I65" s="1313"/>
      <c r="J65" s="1313"/>
      <c r="K65" s="1314"/>
      <c r="M65" s="378" t="s">
        <v>1393</v>
      </c>
      <c r="N65" s="123"/>
      <c r="O65" s="124" t="s">
        <v>1367</v>
      </c>
      <c r="P65" s="116" t="s">
        <v>188</v>
      </c>
      <c r="Q65" s="403"/>
    </row>
    <row r="66" spans="1:17" ht="14.25" customHeight="1" x14ac:dyDescent="0.2">
      <c r="A66" s="1506"/>
      <c r="B66" s="1507"/>
      <c r="C66" s="1507"/>
      <c r="D66" s="1507"/>
      <c r="E66" s="1507"/>
      <c r="F66" s="1508"/>
      <c r="H66" s="1312" t="s">
        <v>1352</v>
      </c>
      <c r="I66" s="1313"/>
      <c r="J66" s="1313"/>
      <c r="K66" s="1314"/>
      <c r="M66" s="378" t="s">
        <v>1394</v>
      </c>
      <c r="N66" s="123"/>
      <c r="O66" s="124" t="s">
        <v>1367</v>
      </c>
      <c r="P66" s="116" t="s">
        <v>1361</v>
      </c>
      <c r="Q66" s="403"/>
    </row>
    <row r="67" spans="1:17" ht="14.25" customHeight="1" thickBot="1" x14ac:dyDescent="0.25">
      <c r="A67" s="1509"/>
      <c r="B67" s="1510"/>
      <c r="C67" s="1510"/>
      <c r="D67" s="1510"/>
      <c r="E67" s="1510"/>
      <c r="F67" s="1511"/>
      <c r="H67" s="1197" t="s">
        <v>1354</v>
      </c>
      <c r="I67" s="1198"/>
      <c r="J67" s="1198"/>
      <c r="K67" s="1199"/>
      <c r="M67" s="378" t="s">
        <v>1397</v>
      </c>
      <c r="N67" s="123"/>
      <c r="O67" s="124" t="s">
        <v>1367</v>
      </c>
      <c r="P67" s="116" t="s">
        <v>188</v>
      </c>
      <c r="Q67" s="403"/>
    </row>
    <row r="68" spans="1:17" ht="14.25" customHeight="1" thickBot="1" x14ac:dyDescent="0.25">
      <c r="H68" s="1319" t="s">
        <v>156</v>
      </c>
      <c r="I68" s="1320"/>
      <c r="J68" s="1320"/>
      <c r="K68" s="1321"/>
      <c r="M68" s="489" t="s">
        <v>1398</v>
      </c>
      <c r="N68" s="490"/>
      <c r="O68" s="424" t="s">
        <v>1367</v>
      </c>
      <c r="P68" s="337" t="s">
        <v>188</v>
      </c>
      <c r="Q68" s="407"/>
    </row>
    <row r="69" spans="1:17" ht="14.25" customHeight="1" thickBot="1" x14ac:dyDescent="0.25">
      <c r="H69" s="1312" t="s">
        <v>1359</v>
      </c>
      <c r="I69" s="1313"/>
      <c r="J69" s="1313"/>
      <c r="K69" s="1314"/>
    </row>
    <row r="70" spans="1:17" ht="14.25" customHeight="1" x14ac:dyDescent="0.2">
      <c r="H70" s="1197" t="s">
        <v>1362</v>
      </c>
      <c r="I70" s="1198"/>
      <c r="J70" s="1198"/>
      <c r="K70" s="1199"/>
      <c r="M70" s="1083" t="s">
        <v>152</v>
      </c>
      <c r="N70" s="1248"/>
      <c r="O70" s="1248"/>
      <c r="P70" s="1248"/>
      <c r="Q70" s="1249"/>
    </row>
    <row r="71" spans="1:17" ht="14.25" customHeight="1" thickBot="1" x14ac:dyDescent="0.25">
      <c r="H71" s="1539" t="s">
        <v>2062</v>
      </c>
      <c r="I71" s="1540"/>
      <c r="J71" s="1540"/>
      <c r="K71" s="1541"/>
      <c r="M71" s="1268"/>
      <c r="N71" s="1269"/>
      <c r="O71" s="1269"/>
      <c r="P71" s="1269"/>
      <c r="Q71" s="1270"/>
    </row>
    <row r="72" spans="1:17" ht="14.25" customHeight="1" thickBot="1" x14ac:dyDescent="0.25">
      <c r="H72" s="1542"/>
      <c r="I72" s="1543"/>
      <c r="J72" s="1543"/>
      <c r="K72" s="1544"/>
      <c r="M72" s="291" t="s">
        <v>151</v>
      </c>
      <c r="N72" s="289" t="s">
        <v>150</v>
      </c>
      <c r="O72" s="289" t="s">
        <v>173</v>
      </c>
      <c r="P72" s="289" t="s">
        <v>179</v>
      </c>
      <c r="Q72" s="290" t="s">
        <v>147</v>
      </c>
    </row>
    <row r="73" spans="1:17" ht="14.25" customHeight="1" thickBot="1" x14ac:dyDescent="0.25">
      <c r="H73" s="1545"/>
      <c r="I73" s="1546"/>
      <c r="J73" s="1546"/>
      <c r="K73" s="1547"/>
      <c r="M73" s="491" t="s">
        <v>1402</v>
      </c>
      <c r="N73" s="492" t="s">
        <v>145</v>
      </c>
      <c r="O73" s="476" t="s">
        <v>177</v>
      </c>
      <c r="P73" s="377" t="s">
        <v>1403</v>
      </c>
      <c r="Q73" s="478" t="s">
        <v>1404</v>
      </c>
    </row>
    <row r="74" spans="1:17" ht="14.25" customHeight="1" thickBot="1" x14ac:dyDescent="0.25">
      <c r="M74" s="493" t="s">
        <v>1402</v>
      </c>
      <c r="N74" s="494" t="s">
        <v>160</v>
      </c>
      <c r="O74" s="440" t="s">
        <v>177</v>
      </c>
      <c r="P74" s="495" t="s">
        <v>1405</v>
      </c>
      <c r="Q74" s="496" t="s">
        <v>1406</v>
      </c>
    </row>
    <row r="75" spans="1:17" ht="14.25" customHeight="1" thickBot="1" x14ac:dyDescent="0.25">
      <c r="H75" s="1083" t="s">
        <v>178</v>
      </c>
      <c r="I75" s="1248"/>
      <c r="J75" s="1248"/>
      <c r="K75" s="1249"/>
    </row>
    <row r="76" spans="1:17" ht="14.25" customHeight="1" thickBot="1" x14ac:dyDescent="0.25">
      <c r="H76" s="1268"/>
      <c r="I76" s="1269"/>
      <c r="J76" s="1269"/>
      <c r="K76" s="1270"/>
      <c r="M76" s="1083" t="s">
        <v>209</v>
      </c>
      <c r="N76" s="1248"/>
      <c r="O76" s="1248"/>
      <c r="P76" s="1248"/>
      <c r="Q76" s="1249"/>
    </row>
    <row r="77" spans="1:17" ht="14.25" customHeight="1" thickBot="1" x14ac:dyDescent="0.25">
      <c r="H77" s="1530" t="s">
        <v>1369</v>
      </c>
      <c r="I77" s="1531"/>
      <c r="J77" s="1531"/>
      <c r="K77" s="1532"/>
      <c r="M77" s="1268"/>
      <c r="N77" s="1269"/>
      <c r="O77" s="1269"/>
      <c r="P77" s="1269"/>
      <c r="Q77" s="1270"/>
    </row>
    <row r="78" spans="1:17" ht="14.25" customHeight="1" x14ac:dyDescent="0.2">
      <c r="H78" s="1533"/>
      <c r="I78" s="1534"/>
      <c r="J78" s="1534"/>
      <c r="K78" s="1535"/>
      <c r="M78" s="1117" t="s">
        <v>208</v>
      </c>
      <c r="N78" s="1118"/>
      <c r="O78" s="1183" t="s">
        <v>207</v>
      </c>
      <c r="P78" s="1184"/>
      <c r="Q78" s="1115" t="s">
        <v>206</v>
      </c>
    </row>
    <row r="79" spans="1:17" ht="14.25" customHeight="1" thickBot="1" x14ac:dyDescent="0.25">
      <c r="H79" s="1536"/>
      <c r="I79" s="1537"/>
      <c r="J79" s="1537"/>
      <c r="K79" s="1538"/>
      <c r="M79" s="1119"/>
      <c r="N79" s="1120"/>
      <c r="O79" s="1238"/>
      <c r="P79" s="1239"/>
      <c r="Q79" s="1116"/>
    </row>
    <row r="80" spans="1:17" ht="14.25" customHeight="1" x14ac:dyDescent="0.2">
      <c r="M80" s="1519" t="s">
        <v>1380</v>
      </c>
      <c r="N80" s="1520"/>
      <c r="O80" s="1522" t="s">
        <v>2123</v>
      </c>
      <c r="P80" s="1229"/>
      <c r="Q80" s="1523" t="s">
        <v>1396</v>
      </c>
    </row>
    <row r="81" spans="13:17" ht="14.25" customHeight="1" x14ac:dyDescent="0.2">
      <c r="M81" s="1179"/>
      <c r="N81" s="1180"/>
      <c r="O81" s="1177"/>
      <c r="P81" s="1178"/>
      <c r="Q81" s="1090"/>
    </row>
    <row r="82" spans="13:17" ht="14.25" customHeight="1" x14ac:dyDescent="0.2">
      <c r="M82" s="1095" t="s">
        <v>1382</v>
      </c>
      <c r="N82" s="1096"/>
      <c r="O82" s="1515" t="s">
        <v>2124</v>
      </c>
      <c r="P82" s="1174"/>
      <c r="Q82" s="1089" t="s">
        <v>1383</v>
      </c>
    </row>
    <row r="83" spans="13:17" ht="14.25" customHeight="1" x14ac:dyDescent="0.2">
      <c r="M83" s="1097"/>
      <c r="N83" s="1098"/>
      <c r="O83" s="1177"/>
      <c r="P83" s="1178"/>
      <c r="Q83" s="1090"/>
    </row>
    <row r="84" spans="13:17" ht="14.25" customHeight="1" x14ac:dyDescent="0.2">
      <c r="M84" s="1099" t="s">
        <v>1386</v>
      </c>
      <c r="N84" s="1100"/>
      <c r="O84" s="1515" t="s">
        <v>2125</v>
      </c>
      <c r="P84" s="1174"/>
      <c r="Q84" s="1089" t="s">
        <v>1387</v>
      </c>
    </row>
    <row r="85" spans="13:17" ht="14.25" customHeight="1" x14ac:dyDescent="0.2">
      <c r="M85" s="1179"/>
      <c r="N85" s="1180"/>
      <c r="O85" s="1177"/>
      <c r="P85" s="1178"/>
      <c r="Q85" s="1090"/>
    </row>
    <row r="86" spans="13:17" ht="14.25" customHeight="1" x14ac:dyDescent="0.2">
      <c r="M86" s="1095" t="s">
        <v>1391</v>
      </c>
      <c r="N86" s="1096"/>
      <c r="O86" s="1515" t="s">
        <v>2126</v>
      </c>
      <c r="P86" s="1174"/>
      <c r="Q86" s="1089" t="s">
        <v>1392</v>
      </c>
    </row>
    <row r="87" spans="13:17" ht="14.25" customHeight="1" x14ac:dyDescent="0.2">
      <c r="M87" s="1097"/>
      <c r="N87" s="1098"/>
      <c r="O87" s="1177"/>
      <c r="P87" s="1178"/>
      <c r="Q87" s="1090"/>
    </row>
    <row r="88" spans="13:17" ht="14.25" customHeight="1" x14ac:dyDescent="0.2">
      <c r="M88" s="1099" t="s">
        <v>1395</v>
      </c>
      <c r="N88" s="1100"/>
      <c r="O88" s="1515" t="s">
        <v>2127</v>
      </c>
      <c r="P88" s="1174"/>
      <c r="Q88" s="1089" t="s">
        <v>1396</v>
      </c>
    </row>
    <row r="89" spans="13:17" ht="14.25" customHeight="1" x14ac:dyDescent="0.2">
      <c r="M89" s="1179"/>
      <c r="N89" s="1180"/>
      <c r="O89" s="1177"/>
      <c r="P89" s="1178"/>
      <c r="Q89" s="1090"/>
    </row>
    <row r="90" spans="13:17" ht="14.25" customHeight="1" x14ac:dyDescent="0.2">
      <c r="M90" s="1095" t="s">
        <v>1399</v>
      </c>
      <c r="N90" s="1096"/>
      <c r="O90" s="1173" t="s">
        <v>1400</v>
      </c>
      <c r="P90" s="1174"/>
      <c r="Q90" s="1089" t="s">
        <v>1401</v>
      </c>
    </row>
    <row r="91" spans="13:17" ht="14.25" customHeight="1" thickBot="1" x14ac:dyDescent="0.25">
      <c r="M91" s="1516"/>
      <c r="N91" s="1517"/>
      <c r="O91" s="1175"/>
      <c r="P91" s="1176"/>
      <c r="Q91" s="1091"/>
    </row>
    <row r="92" spans="13:17" ht="14.25" customHeight="1" x14ac:dyDescent="0.2"/>
    <row r="93" spans="13:17" ht="14.25" customHeight="1" x14ac:dyDescent="0.2"/>
    <row r="94" spans="13:17" ht="14.25" customHeight="1" x14ac:dyDescent="0.2"/>
    <row r="95" spans="13:17" ht="14.25" customHeight="1" x14ac:dyDescent="0.2"/>
    <row r="96" spans="13:17"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20">
    <mergeCell ref="H5:K6"/>
    <mergeCell ref="H51:K52"/>
    <mergeCell ref="H7:K8"/>
    <mergeCell ref="H53:K54"/>
    <mergeCell ref="I57:J57"/>
    <mergeCell ref="I56:J56"/>
    <mergeCell ref="H61:K62"/>
    <mergeCell ref="H77:K79"/>
    <mergeCell ref="H75:K76"/>
    <mergeCell ref="H71:K73"/>
    <mergeCell ref="H70:K70"/>
    <mergeCell ref="H69:K69"/>
    <mergeCell ref="H68:K68"/>
    <mergeCell ref="I13:J13"/>
    <mergeCell ref="I12:J12"/>
    <mergeCell ref="I11:J11"/>
    <mergeCell ref="I10:J10"/>
    <mergeCell ref="H31:K33"/>
    <mergeCell ref="H29:K30"/>
    <mergeCell ref="H25:K27"/>
    <mergeCell ref="H24:K24"/>
    <mergeCell ref="H23:K23"/>
    <mergeCell ref="H22:K22"/>
    <mergeCell ref="H15:K16"/>
    <mergeCell ref="M90:N91"/>
    <mergeCell ref="O90:P91"/>
    <mergeCell ref="Q90:Q91"/>
    <mergeCell ref="M86:N87"/>
    <mergeCell ref="O86:P87"/>
    <mergeCell ref="Q86:Q87"/>
    <mergeCell ref="M88:N89"/>
    <mergeCell ref="O88:P89"/>
    <mergeCell ref="Q88:Q89"/>
    <mergeCell ref="H64:K64"/>
    <mergeCell ref="A63:F64"/>
    <mergeCell ref="A65:F67"/>
    <mergeCell ref="M82:N83"/>
    <mergeCell ref="O82:P83"/>
    <mergeCell ref="Q82:Q83"/>
    <mergeCell ref="M84:N85"/>
    <mergeCell ref="O84:P85"/>
    <mergeCell ref="Q84:Q85"/>
    <mergeCell ref="M76:Q77"/>
    <mergeCell ref="M78:N79"/>
    <mergeCell ref="O78:P79"/>
    <mergeCell ref="Q78:Q79"/>
    <mergeCell ref="M80:N81"/>
    <mergeCell ref="O80:P81"/>
    <mergeCell ref="Q80:Q81"/>
    <mergeCell ref="D14:F14"/>
    <mergeCell ref="M70:Q71"/>
    <mergeCell ref="I59:J59"/>
    <mergeCell ref="I58:J58"/>
    <mergeCell ref="Q32:Q33"/>
    <mergeCell ref="O40:P41"/>
    <mergeCell ref="Q40:Q41"/>
    <mergeCell ref="O34:P35"/>
    <mergeCell ref="Q34:Q35"/>
    <mergeCell ref="O36:P37"/>
    <mergeCell ref="Q36:Q37"/>
    <mergeCell ref="M38:N39"/>
    <mergeCell ref="M40:N41"/>
    <mergeCell ref="O38:P39"/>
    <mergeCell ref="Q38:Q39"/>
    <mergeCell ref="H65:K65"/>
    <mergeCell ref="H66:K66"/>
    <mergeCell ref="H67:K67"/>
    <mergeCell ref="A58:F59"/>
    <mergeCell ref="A60:C60"/>
    <mergeCell ref="A61:C61"/>
    <mergeCell ref="D60:F60"/>
    <mergeCell ref="D61:F61"/>
    <mergeCell ref="H63:K63"/>
    <mergeCell ref="B52:B56"/>
    <mergeCell ref="C52:C56"/>
    <mergeCell ref="D52:D56"/>
    <mergeCell ref="B32:B33"/>
    <mergeCell ref="E38:E39"/>
    <mergeCell ref="F38:F39"/>
    <mergeCell ref="O42:P43"/>
    <mergeCell ref="Q42:Q43"/>
    <mergeCell ref="O44:P45"/>
    <mergeCell ref="Q44:Q45"/>
    <mergeCell ref="M42:N43"/>
    <mergeCell ref="M44:N45"/>
    <mergeCell ref="M49:Q50"/>
    <mergeCell ref="C32:C33"/>
    <mergeCell ref="D32:D33"/>
    <mergeCell ref="A47:Q48"/>
    <mergeCell ref="A49:F50"/>
    <mergeCell ref="G49:L49"/>
    <mergeCell ref="M32:N33"/>
    <mergeCell ref="M34:N35"/>
    <mergeCell ref="M36:N37"/>
    <mergeCell ref="A32:A33"/>
    <mergeCell ref="O32:P33"/>
    <mergeCell ref="R1:S2"/>
    <mergeCell ref="R47:S48"/>
    <mergeCell ref="R3:S4"/>
    <mergeCell ref="R49:S50"/>
    <mergeCell ref="A1:Q2"/>
    <mergeCell ref="A3:F4"/>
    <mergeCell ref="G3:L3"/>
    <mergeCell ref="M3:Q4"/>
    <mergeCell ref="H19:K19"/>
    <mergeCell ref="H17:K17"/>
    <mergeCell ref="H18:K18"/>
    <mergeCell ref="B6:B9"/>
    <mergeCell ref="A11:F12"/>
    <mergeCell ref="A13:C13"/>
    <mergeCell ref="A16:F17"/>
    <mergeCell ref="A18:F20"/>
    <mergeCell ref="C6:C9"/>
    <mergeCell ref="D6:D9"/>
    <mergeCell ref="H20:K20"/>
    <mergeCell ref="H21:K21"/>
    <mergeCell ref="M24:Q25"/>
    <mergeCell ref="M30:Q31"/>
    <mergeCell ref="A14:C14"/>
    <mergeCell ref="D13:F13"/>
  </mergeCells>
  <hyperlinks>
    <hyperlink ref="R1:R2" location="Entete!A1" display="Retour Accueil" xr:uid="{511EFF11-08C0-43F0-9502-FD52C771A2D4}"/>
    <hyperlink ref="R47:R48" location="Entete!A1" display="Retour Accueil" xr:uid="{3C18B94A-C45E-4AD5-9B4C-2D073F89500B}"/>
    <hyperlink ref="R3:S4" location="LFKF!A86" display="Configuration 23" xr:uid="{AAB058A4-0600-4FA1-9F29-15419E0E3D34}"/>
    <hyperlink ref="R49:S50" location="LFKF!A1" display="Configuration 05" xr:uid="{75B12A55-08C3-4825-ABA0-439C2D807DED}"/>
  </hyperlinks>
  <printOptions horizontalCentered="1"/>
  <pageMargins left="0.23611111111111099" right="0.23611111111111099" top="0.74861111111111101" bottom="0.74861111111111101" header="0" footer="0"/>
  <pageSetup paperSize="9" scale="59" orientation="landscape"/>
  <headerFooter>
    <oddHeader>&amp;CMémo CCR Marseille Sud&amp;RAIRAC 2013</oddHeader>
    <oddFooter>&amp;L© IVAO France -  FIR de Marseille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2911-A2F0-495F-A8EA-1F86AF6102DC}">
  <sheetPr>
    <tabColor rgb="FF9BBB59"/>
  </sheetPr>
  <dimension ref="A1:Y1000"/>
  <sheetViews>
    <sheetView showGridLines="0" topLeftCell="A34" zoomScaleNormal="100" workbookViewId="0">
      <selection activeCell="W83" sqref="W83"/>
    </sheetView>
  </sheetViews>
  <sheetFormatPr baseColWidth="10" defaultColWidth="14.42578125" defaultRowHeight="15" customHeight="1" x14ac:dyDescent="0.2"/>
  <cols>
    <col min="1" max="2" width="12.28515625" style="98" customWidth="1"/>
    <col min="3" max="5" width="9.85546875" style="98" customWidth="1"/>
    <col min="6" max="6" width="17.140625" style="98" customWidth="1"/>
    <col min="7" max="7" width="6.42578125" style="98" customWidth="1"/>
    <col min="8" max="8" width="19.140625" style="98" customWidth="1"/>
    <col min="9" max="9" width="19.5703125" style="98" customWidth="1"/>
    <col min="10" max="10" width="11.5703125" style="98" customWidth="1"/>
    <col min="11" max="11" width="19.140625" style="98" customWidth="1"/>
    <col min="12" max="12" width="6.42578125" style="98" customWidth="1"/>
    <col min="13" max="13" width="13.140625" style="98" customWidth="1"/>
    <col min="14" max="15" width="12.28515625" style="98" customWidth="1"/>
    <col min="16" max="16" width="22.28515625" style="98" customWidth="1"/>
    <col min="17" max="17" width="26.5703125" style="98" customWidth="1"/>
    <col min="18" max="26" width="12.5703125" style="98" customWidth="1"/>
    <col min="27" max="16384" width="14.42578125" style="98"/>
  </cols>
  <sheetData>
    <row r="1" spans="1:19" ht="13.5" customHeight="1" x14ac:dyDescent="0.2">
      <c r="A1" s="1315" t="s">
        <v>2067</v>
      </c>
      <c r="B1" s="1585"/>
      <c r="C1" s="1585"/>
      <c r="D1" s="1585"/>
      <c r="E1" s="1585"/>
      <c r="F1" s="1585"/>
      <c r="G1" s="1585"/>
      <c r="H1" s="1585"/>
      <c r="I1" s="1585"/>
      <c r="J1" s="1585"/>
      <c r="K1" s="1585"/>
      <c r="L1" s="1585"/>
      <c r="M1" s="1585"/>
      <c r="N1" s="1585"/>
      <c r="O1" s="1585"/>
      <c r="P1" s="1585"/>
      <c r="Q1" s="1586"/>
      <c r="R1" s="1081" t="s">
        <v>2085</v>
      </c>
      <c r="S1" s="1082"/>
    </row>
    <row r="2" spans="1:19" ht="14.25" customHeight="1" thickBot="1" x14ac:dyDescent="0.25">
      <c r="A2" s="1587"/>
      <c r="B2" s="1588"/>
      <c r="C2" s="1588"/>
      <c r="D2" s="1588"/>
      <c r="E2" s="1588"/>
      <c r="F2" s="1588"/>
      <c r="G2" s="1588"/>
      <c r="H2" s="1588"/>
      <c r="I2" s="1588"/>
      <c r="J2" s="1588"/>
      <c r="K2" s="1588"/>
      <c r="L2" s="1588"/>
      <c r="M2" s="1588"/>
      <c r="N2" s="1588"/>
      <c r="O2" s="1588"/>
      <c r="P2" s="1588"/>
      <c r="Q2" s="1589"/>
      <c r="R2" s="1081"/>
      <c r="S2" s="1082"/>
    </row>
    <row r="3" spans="1:19" ht="20.25" customHeight="1" thickBot="1" x14ac:dyDescent="0.25">
      <c r="A3" s="1083" t="s">
        <v>172</v>
      </c>
      <c r="B3" s="1585"/>
      <c r="C3" s="1585"/>
      <c r="D3" s="1585"/>
      <c r="E3" s="1585"/>
      <c r="F3" s="1586"/>
      <c r="G3" s="1316" t="s">
        <v>2110</v>
      </c>
      <c r="H3" s="1568"/>
      <c r="I3" s="1568"/>
      <c r="J3" s="1568"/>
      <c r="K3" s="1568"/>
      <c r="L3" s="1569"/>
      <c r="M3" s="1083" t="s">
        <v>171</v>
      </c>
      <c r="N3" s="1585"/>
      <c r="O3" s="1585"/>
      <c r="P3" s="1585"/>
      <c r="Q3" s="1586"/>
      <c r="R3" s="1081" t="s">
        <v>2092</v>
      </c>
      <c r="S3" s="1082"/>
    </row>
    <row r="4" spans="1:19" ht="14.25" customHeight="1" thickBot="1" x14ac:dyDescent="0.25">
      <c r="A4" s="1587"/>
      <c r="B4" s="1588"/>
      <c r="C4" s="1588"/>
      <c r="D4" s="1588"/>
      <c r="E4" s="1588"/>
      <c r="F4" s="1589"/>
      <c r="M4" s="1587"/>
      <c r="N4" s="1588"/>
      <c r="O4" s="1588"/>
      <c r="P4" s="1588"/>
      <c r="Q4" s="1589"/>
      <c r="R4" s="1081"/>
      <c r="S4" s="1082"/>
    </row>
    <row r="5" spans="1:19" ht="14.25" customHeight="1" thickBot="1" x14ac:dyDescent="0.25">
      <c r="A5" s="293" t="s">
        <v>1674</v>
      </c>
      <c r="B5" s="294" t="s">
        <v>163</v>
      </c>
      <c r="C5" s="295" t="s">
        <v>162</v>
      </c>
      <c r="D5" s="294" t="s">
        <v>161</v>
      </c>
      <c r="E5" s="294" t="s">
        <v>160</v>
      </c>
      <c r="F5" s="297" t="s">
        <v>157</v>
      </c>
      <c r="H5" s="1083" t="s">
        <v>2101</v>
      </c>
      <c r="I5" s="1248"/>
      <c r="J5" s="1248"/>
      <c r="K5" s="1249"/>
      <c r="M5" s="293" t="s">
        <v>1631</v>
      </c>
      <c r="N5" s="295" t="s">
        <v>160</v>
      </c>
      <c r="O5" s="295" t="s">
        <v>159</v>
      </c>
      <c r="P5" s="295" t="s">
        <v>158</v>
      </c>
      <c r="Q5" s="420" t="s">
        <v>147</v>
      </c>
    </row>
    <row r="6" spans="1:19" ht="14.25" customHeight="1" thickBot="1" x14ac:dyDescent="0.25">
      <c r="A6" s="519" t="s">
        <v>1675</v>
      </c>
      <c r="B6" s="377" t="s">
        <v>176</v>
      </c>
      <c r="C6" s="366" t="s">
        <v>194</v>
      </c>
      <c r="D6" s="520" t="s">
        <v>154</v>
      </c>
      <c r="E6" s="388"/>
      <c r="F6" s="500" t="s">
        <v>1517</v>
      </c>
      <c r="H6" s="1268"/>
      <c r="I6" s="1269"/>
      <c r="J6" s="1269"/>
      <c r="K6" s="1270"/>
      <c r="M6" s="387" t="s">
        <v>1634</v>
      </c>
      <c r="N6" s="527"/>
      <c r="O6" s="376" t="s">
        <v>1635</v>
      </c>
      <c r="P6" s="507" t="s">
        <v>1636</v>
      </c>
      <c r="Q6" s="402"/>
    </row>
    <row r="7" spans="1:19" ht="14.25" customHeight="1" x14ac:dyDescent="0.2">
      <c r="A7" s="521" t="s">
        <v>1678</v>
      </c>
      <c r="B7" s="270" t="s">
        <v>176</v>
      </c>
      <c r="C7" s="133" t="s">
        <v>194</v>
      </c>
      <c r="D7" s="522" t="s">
        <v>154</v>
      </c>
      <c r="E7" s="542"/>
      <c r="F7" s="543"/>
      <c r="H7" s="1524" t="str">
        <f>DATA!D17</f>
        <v>LFML 082100Z VRB02KT CAVOK 22/17 Q1018 NOSIG=</v>
      </c>
      <c r="I7" s="1525"/>
      <c r="J7" s="1525"/>
      <c r="K7" s="1526"/>
      <c r="M7" s="528" t="s">
        <v>1638</v>
      </c>
      <c r="N7" s="117"/>
      <c r="O7" s="124" t="s">
        <v>1635</v>
      </c>
      <c r="P7" s="261" t="s">
        <v>1636</v>
      </c>
      <c r="Q7" s="403"/>
    </row>
    <row r="8" spans="1:19" ht="14.25" customHeight="1" thickBot="1" x14ac:dyDescent="0.25">
      <c r="A8" s="523" t="s">
        <v>1683</v>
      </c>
      <c r="B8" s="270" t="s">
        <v>177</v>
      </c>
      <c r="C8" s="133" t="s">
        <v>155</v>
      </c>
      <c r="D8" s="522" t="s">
        <v>154</v>
      </c>
      <c r="E8" s="140"/>
      <c r="F8" s="391"/>
      <c r="H8" s="1527"/>
      <c r="I8" s="1528"/>
      <c r="J8" s="1528"/>
      <c r="K8" s="1529"/>
      <c r="M8" s="396" t="s">
        <v>1640</v>
      </c>
      <c r="N8" s="423"/>
      <c r="O8" s="424" t="s">
        <v>1635</v>
      </c>
      <c r="P8" s="511" t="s">
        <v>1641</v>
      </c>
      <c r="Q8" s="407"/>
    </row>
    <row r="9" spans="1:19" ht="14.25" customHeight="1" thickBot="1" x14ac:dyDescent="0.25">
      <c r="A9" s="523" t="s">
        <v>1685</v>
      </c>
      <c r="B9" s="270" t="s">
        <v>176</v>
      </c>
      <c r="C9" s="133" t="s">
        <v>194</v>
      </c>
      <c r="D9" s="522" t="s">
        <v>154</v>
      </c>
      <c r="E9" s="140"/>
      <c r="F9" s="393" t="s">
        <v>1517</v>
      </c>
      <c r="M9" s="293" t="s">
        <v>1645</v>
      </c>
      <c r="N9" s="295" t="s">
        <v>160</v>
      </c>
      <c r="O9" s="295" t="s">
        <v>159</v>
      </c>
      <c r="P9" s="295" t="s">
        <v>158</v>
      </c>
      <c r="Q9" s="420" t="s">
        <v>147</v>
      </c>
    </row>
    <row r="10" spans="1:19" ht="14.25" customHeight="1" thickBot="1" x14ac:dyDescent="0.25">
      <c r="A10" s="523" t="s">
        <v>1688</v>
      </c>
      <c r="B10" s="270" t="s">
        <v>176</v>
      </c>
      <c r="C10" s="133" t="s">
        <v>194</v>
      </c>
      <c r="D10" s="522" t="s">
        <v>154</v>
      </c>
      <c r="E10" s="164"/>
      <c r="F10" s="543"/>
      <c r="H10" s="286" t="s">
        <v>225</v>
      </c>
      <c r="I10" s="1221" t="s">
        <v>169</v>
      </c>
      <c r="J10" s="1222"/>
      <c r="K10" s="287" t="s">
        <v>168</v>
      </c>
      <c r="M10" s="387" t="s">
        <v>1647</v>
      </c>
      <c r="N10" s="527"/>
      <c r="O10" s="376" t="s">
        <v>1648</v>
      </c>
      <c r="P10" s="507" t="s">
        <v>1649</v>
      </c>
      <c r="Q10" s="402"/>
    </row>
    <row r="11" spans="1:19" ht="14.25" customHeight="1" x14ac:dyDescent="0.2">
      <c r="A11" s="521" t="s">
        <v>1692</v>
      </c>
      <c r="B11" s="270" t="s">
        <v>1608</v>
      </c>
      <c r="C11" s="133" t="s">
        <v>165</v>
      </c>
      <c r="D11" s="522" t="s">
        <v>154</v>
      </c>
      <c r="E11" s="140"/>
      <c r="F11" s="393" t="s">
        <v>1693</v>
      </c>
      <c r="H11" s="416" t="s">
        <v>1609</v>
      </c>
      <c r="I11" s="1219" t="s">
        <v>1610</v>
      </c>
      <c r="J11" s="1220"/>
      <c r="K11" s="589" t="s">
        <v>2135</v>
      </c>
      <c r="M11" s="528" t="s">
        <v>1653</v>
      </c>
      <c r="N11" s="117"/>
      <c r="O11" s="124" t="s">
        <v>1654</v>
      </c>
      <c r="P11" s="261" t="s">
        <v>1655</v>
      </c>
      <c r="Q11" s="403"/>
    </row>
    <row r="12" spans="1:19" ht="14.25" customHeight="1" x14ac:dyDescent="0.2">
      <c r="A12" s="521" t="s">
        <v>1698</v>
      </c>
      <c r="B12" s="270" t="s">
        <v>1608</v>
      </c>
      <c r="C12" s="133" t="s">
        <v>165</v>
      </c>
      <c r="D12" s="522" t="s">
        <v>154</v>
      </c>
      <c r="E12" s="164"/>
      <c r="F12" s="543"/>
      <c r="H12" s="316" t="s">
        <v>1614</v>
      </c>
      <c r="I12" s="1217" t="s">
        <v>1615</v>
      </c>
      <c r="J12" s="1218"/>
      <c r="K12" s="418" t="s">
        <v>1616</v>
      </c>
      <c r="M12" s="390" t="s">
        <v>1659</v>
      </c>
      <c r="N12" s="529"/>
      <c r="O12" s="124" t="s">
        <v>1062</v>
      </c>
      <c r="P12" s="261" t="s">
        <v>1660</v>
      </c>
      <c r="Q12" s="403" t="s">
        <v>181</v>
      </c>
    </row>
    <row r="13" spans="1:19" ht="14.25" customHeight="1" x14ac:dyDescent="0.2">
      <c r="A13" s="521" t="s">
        <v>1704</v>
      </c>
      <c r="B13" s="270" t="s">
        <v>177</v>
      </c>
      <c r="C13" s="133" t="s">
        <v>155</v>
      </c>
      <c r="D13" s="522" t="s">
        <v>154</v>
      </c>
      <c r="E13" s="164"/>
      <c r="F13" s="391" t="s">
        <v>1651</v>
      </c>
      <c r="H13" s="316" t="s">
        <v>1620</v>
      </c>
      <c r="I13" s="1217" t="s">
        <v>1621</v>
      </c>
      <c r="J13" s="1218"/>
      <c r="K13" s="418" t="s">
        <v>1622</v>
      </c>
      <c r="M13" s="528" t="s">
        <v>1663</v>
      </c>
      <c r="N13" s="117"/>
      <c r="O13" s="124" t="s">
        <v>1062</v>
      </c>
      <c r="P13" s="261" t="s">
        <v>1664</v>
      </c>
      <c r="Q13" s="403"/>
    </row>
    <row r="14" spans="1:19" ht="14.25" customHeight="1" thickBot="1" x14ac:dyDescent="0.25">
      <c r="A14" s="521" t="s">
        <v>1708</v>
      </c>
      <c r="B14" s="270" t="s">
        <v>177</v>
      </c>
      <c r="C14" s="133" t="s">
        <v>155</v>
      </c>
      <c r="D14" s="522" t="s">
        <v>154</v>
      </c>
      <c r="E14" s="100"/>
      <c r="F14" s="391"/>
      <c r="H14" s="316" t="s">
        <v>1626</v>
      </c>
      <c r="I14" s="1217" t="s">
        <v>1627</v>
      </c>
      <c r="J14" s="1218"/>
      <c r="K14" s="418" t="s">
        <v>1628</v>
      </c>
      <c r="M14" s="530" t="s">
        <v>1666</v>
      </c>
      <c r="N14" s="423"/>
      <c r="O14" s="424" t="s">
        <v>1062</v>
      </c>
      <c r="P14" s="511" t="s">
        <v>1667</v>
      </c>
      <c r="Q14" s="407"/>
    </row>
    <row r="15" spans="1:19" ht="14.25" customHeight="1" thickBot="1" x14ac:dyDescent="0.25">
      <c r="A15" s="521" t="s">
        <v>1710</v>
      </c>
      <c r="B15" s="270" t="s">
        <v>176</v>
      </c>
      <c r="C15" s="133" t="s">
        <v>165</v>
      </c>
      <c r="D15" s="522" t="s">
        <v>154</v>
      </c>
      <c r="E15" s="164"/>
      <c r="F15" s="393" t="s">
        <v>1711</v>
      </c>
      <c r="H15" s="318" t="s">
        <v>45</v>
      </c>
      <c r="I15" s="1215" t="s">
        <v>1629</v>
      </c>
      <c r="J15" s="1216"/>
      <c r="K15" s="419" t="s">
        <v>1630</v>
      </c>
    </row>
    <row r="16" spans="1:19" ht="14.25" customHeight="1" thickBot="1" x14ac:dyDescent="0.25">
      <c r="A16" s="521" t="s">
        <v>1714</v>
      </c>
      <c r="B16" s="270" t="s">
        <v>176</v>
      </c>
      <c r="C16" s="133" t="s">
        <v>165</v>
      </c>
      <c r="D16" s="522" t="s">
        <v>154</v>
      </c>
      <c r="E16" s="100"/>
      <c r="F16" s="543"/>
      <c r="M16" s="1083" t="s">
        <v>2063</v>
      </c>
      <c r="N16" s="1248"/>
      <c r="O16" s="1248"/>
      <c r="P16" s="1248"/>
      <c r="Q16" s="1249"/>
    </row>
    <row r="17" spans="1:25" ht="14.25" customHeight="1" thickBot="1" x14ac:dyDescent="0.25">
      <c r="A17" s="521" t="s">
        <v>1718</v>
      </c>
      <c r="B17" s="270" t="s">
        <v>176</v>
      </c>
      <c r="C17" s="133" t="s">
        <v>165</v>
      </c>
      <c r="D17" s="522" t="s">
        <v>154</v>
      </c>
      <c r="E17" s="100"/>
      <c r="F17" s="393" t="s">
        <v>1719</v>
      </c>
      <c r="H17" s="1083" t="s">
        <v>166</v>
      </c>
      <c r="I17" s="1248"/>
      <c r="J17" s="1248"/>
      <c r="K17" s="1249"/>
      <c r="M17" s="1268"/>
      <c r="N17" s="1269"/>
      <c r="O17" s="1269"/>
      <c r="P17" s="1269"/>
      <c r="Q17" s="1270"/>
    </row>
    <row r="18" spans="1:25" ht="14.25" customHeight="1" thickBot="1" x14ac:dyDescent="0.25">
      <c r="A18" s="521" t="s">
        <v>1723</v>
      </c>
      <c r="B18" s="270" t="s">
        <v>176</v>
      </c>
      <c r="C18" s="133" t="s">
        <v>165</v>
      </c>
      <c r="D18" s="522" t="s">
        <v>154</v>
      </c>
      <c r="E18" s="167"/>
      <c r="F18" s="543"/>
      <c r="H18" s="1268"/>
      <c r="I18" s="1269"/>
      <c r="J18" s="1269"/>
      <c r="K18" s="1270"/>
      <c r="M18" s="1598" t="s">
        <v>1727</v>
      </c>
      <c r="N18" s="1599"/>
      <c r="O18" s="1606" t="s">
        <v>1728</v>
      </c>
      <c r="P18" s="1607"/>
      <c r="Q18" s="1608"/>
      <c r="R18" s="228"/>
    </row>
    <row r="19" spans="1:25" ht="14.25" customHeight="1" x14ac:dyDescent="0.2">
      <c r="A19" s="521" t="s">
        <v>1724</v>
      </c>
      <c r="B19" s="270" t="s">
        <v>1608</v>
      </c>
      <c r="C19" s="133" t="s">
        <v>155</v>
      </c>
      <c r="D19" s="522" t="s">
        <v>154</v>
      </c>
      <c r="E19" s="100"/>
      <c r="F19" s="393" t="s">
        <v>1725</v>
      </c>
      <c r="H19" s="1103" t="s">
        <v>164</v>
      </c>
      <c r="I19" s="1310"/>
      <c r="J19" s="1310"/>
      <c r="K19" s="1311"/>
      <c r="M19" s="1363" t="s">
        <v>1730</v>
      </c>
      <c r="N19" s="1364"/>
      <c r="O19" s="1609" t="s">
        <v>1731</v>
      </c>
      <c r="P19" s="1610"/>
      <c r="Q19" s="1611"/>
      <c r="R19" s="228"/>
    </row>
    <row r="20" spans="1:25" ht="14.25" customHeight="1" x14ac:dyDescent="0.2">
      <c r="A20" s="521" t="s">
        <v>1726</v>
      </c>
      <c r="B20" s="270" t="s">
        <v>1608</v>
      </c>
      <c r="C20" s="133" t="s">
        <v>155</v>
      </c>
      <c r="D20" s="522" t="s">
        <v>154</v>
      </c>
      <c r="E20" s="167"/>
      <c r="F20" s="543"/>
      <c r="H20" s="1312" t="s">
        <v>1646</v>
      </c>
      <c r="I20" s="1313"/>
      <c r="J20" s="1313"/>
      <c r="K20" s="1314"/>
      <c r="M20" s="1363" t="s">
        <v>1737</v>
      </c>
      <c r="N20" s="1364"/>
      <c r="O20" s="1612" t="s">
        <v>1738</v>
      </c>
      <c r="P20" s="1613"/>
      <c r="Q20" s="1614"/>
      <c r="R20" s="228"/>
    </row>
    <row r="21" spans="1:25" ht="14.25" customHeight="1" x14ac:dyDescent="0.2">
      <c r="A21" s="521" t="s">
        <v>1729</v>
      </c>
      <c r="B21" s="270" t="s">
        <v>177</v>
      </c>
      <c r="C21" s="133" t="s">
        <v>155</v>
      </c>
      <c r="D21" s="522" t="s">
        <v>154</v>
      </c>
      <c r="E21" s="100"/>
      <c r="F21" s="391"/>
      <c r="H21" s="1312" t="s">
        <v>1652</v>
      </c>
      <c r="I21" s="1313"/>
      <c r="J21" s="1313"/>
      <c r="K21" s="1314"/>
      <c r="M21" s="1095" t="s">
        <v>1739</v>
      </c>
      <c r="N21" s="1096"/>
      <c r="O21" s="1600" t="s">
        <v>1740</v>
      </c>
      <c r="P21" s="1600"/>
      <c r="Q21" s="1601"/>
      <c r="R21" s="228"/>
    </row>
    <row r="22" spans="1:25" ht="14.25" customHeight="1" x14ac:dyDescent="0.2">
      <c r="A22" s="524" t="s">
        <v>1732</v>
      </c>
      <c r="B22" s="269" t="s">
        <v>177</v>
      </c>
      <c r="C22" s="271" t="s">
        <v>155</v>
      </c>
      <c r="D22" s="272" t="s">
        <v>154</v>
      </c>
      <c r="E22" s="117"/>
      <c r="F22" s="393"/>
      <c r="H22" s="1312" t="s">
        <v>1658</v>
      </c>
      <c r="I22" s="1313"/>
      <c r="J22" s="1313"/>
      <c r="K22" s="1314"/>
      <c r="M22" s="1604"/>
      <c r="N22" s="1605"/>
      <c r="O22" s="1600"/>
      <c r="P22" s="1600"/>
      <c r="Q22" s="1601"/>
      <c r="R22" s="228"/>
    </row>
    <row r="23" spans="1:25" ht="14.25" customHeight="1" thickBot="1" x14ac:dyDescent="0.25">
      <c r="A23" s="525" t="s">
        <v>1733</v>
      </c>
      <c r="B23" s="337" t="s">
        <v>177</v>
      </c>
      <c r="C23" s="373" t="s">
        <v>155</v>
      </c>
      <c r="D23" s="526" t="s">
        <v>154</v>
      </c>
      <c r="E23" s="544"/>
      <c r="F23" s="338"/>
      <c r="H23" s="1197" t="s">
        <v>1662</v>
      </c>
      <c r="I23" s="1198"/>
      <c r="J23" s="1198"/>
      <c r="K23" s="1199"/>
      <c r="M23" s="1516"/>
      <c r="N23" s="1517"/>
      <c r="O23" s="1602"/>
      <c r="P23" s="1602"/>
      <c r="Q23" s="1603"/>
      <c r="V23" s="160"/>
      <c r="W23" s="160"/>
      <c r="X23" s="160"/>
      <c r="Y23" s="160"/>
    </row>
    <row r="24" spans="1:25" ht="14.25" customHeight="1" thickBot="1" x14ac:dyDescent="0.25">
      <c r="H24" s="1319" t="s">
        <v>156</v>
      </c>
      <c r="I24" s="1320"/>
      <c r="J24" s="1320"/>
      <c r="K24" s="1321"/>
    </row>
    <row r="25" spans="1:25" ht="14.25" customHeight="1" x14ac:dyDescent="0.2">
      <c r="A25" s="1083" t="s">
        <v>174</v>
      </c>
      <c r="B25" s="1585"/>
      <c r="C25" s="1585"/>
      <c r="D25" s="1585"/>
      <c r="E25" s="1585"/>
      <c r="F25" s="1586"/>
      <c r="H25" s="1312" t="s">
        <v>1669</v>
      </c>
      <c r="I25" s="1313"/>
      <c r="J25" s="1313"/>
      <c r="K25" s="1314"/>
      <c r="M25" s="1083" t="s">
        <v>152</v>
      </c>
      <c r="N25" s="1248"/>
      <c r="O25" s="1248"/>
      <c r="P25" s="1248"/>
      <c r="Q25" s="1249"/>
    </row>
    <row r="26" spans="1:25" ht="14.25" customHeight="1" thickBot="1" x14ac:dyDescent="0.25">
      <c r="A26" s="1587"/>
      <c r="B26" s="1588"/>
      <c r="C26" s="1588"/>
      <c r="D26" s="1588"/>
      <c r="E26" s="1588"/>
      <c r="F26" s="1589"/>
      <c r="H26" s="1197" t="s">
        <v>1671</v>
      </c>
      <c r="I26" s="1198"/>
      <c r="J26" s="1198"/>
      <c r="K26" s="1199"/>
      <c r="M26" s="1268"/>
      <c r="N26" s="1269"/>
      <c r="O26" s="1269"/>
      <c r="P26" s="1269"/>
      <c r="Q26" s="1270"/>
    </row>
    <row r="27" spans="1:25" ht="14.25" customHeight="1" thickBot="1" x14ac:dyDescent="0.25">
      <c r="A27" s="1560" t="s">
        <v>1744</v>
      </c>
      <c r="B27" s="1561"/>
      <c r="C27" s="1561"/>
      <c r="D27" s="1561"/>
      <c r="E27" s="1561"/>
      <c r="F27" s="1562"/>
      <c r="H27" s="1651" t="s">
        <v>1673</v>
      </c>
      <c r="I27" s="1652"/>
      <c r="J27" s="1652"/>
      <c r="K27" s="1653"/>
      <c r="M27" s="286" t="s">
        <v>151</v>
      </c>
      <c r="N27" s="295" t="s">
        <v>150</v>
      </c>
      <c r="O27" s="295" t="s">
        <v>149</v>
      </c>
      <c r="P27" s="295" t="s">
        <v>148</v>
      </c>
      <c r="Q27" s="420" t="s">
        <v>147</v>
      </c>
    </row>
    <row r="28" spans="1:25" ht="14.25" customHeight="1" x14ac:dyDescent="0.2">
      <c r="A28" s="1563"/>
      <c r="B28" s="1380"/>
      <c r="C28" s="1380"/>
      <c r="D28" s="1380"/>
      <c r="E28" s="1380"/>
      <c r="F28" s="1564"/>
      <c r="H28" s="1654"/>
      <c r="I28" s="1655"/>
      <c r="J28" s="1655"/>
      <c r="K28" s="1656"/>
      <c r="M28" s="514" t="s">
        <v>1700</v>
      </c>
      <c r="N28" s="531" t="s">
        <v>1701</v>
      </c>
      <c r="O28" s="532" t="s">
        <v>186</v>
      </c>
      <c r="P28" s="533" t="s">
        <v>1702</v>
      </c>
      <c r="Q28" s="402" t="s">
        <v>1703</v>
      </c>
    </row>
    <row r="29" spans="1:25" ht="14.25" customHeight="1" thickBot="1" x14ac:dyDescent="0.25">
      <c r="A29" s="1563"/>
      <c r="B29" s="1380"/>
      <c r="C29" s="1380"/>
      <c r="D29" s="1380"/>
      <c r="E29" s="1380"/>
      <c r="F29" s="1564"/>
      <c r="H29" s="1657"/>
      <c r="I29" s="1658"/>
      <c r="J29" s="1658"/>
      <c r="K29" s="1659"/>
      <c r="M29" s="545"/>
      <c r="N29" s="534" t="s">
        <v>1679</v>
      </c>
      <c r="O29" s="535" t="s">
        <v>186</v>
      </c>
      <c r="P29" s="170" t="s">
        <v>1706</v>
      </c>
      <c r="Q29" s="403" t="s">
        <v>1707</v>
      </c>
    </row>
    <row r="30" spans="1:25" ht="14.25" customHeight="1" thickBot="1" x14ac:dyDescent="0.25">
      <c r="A30" s="1565"/>
      <c r="B30" s="1566"/>
      <c r="C30" s="1566"/>
      <c r="D30" s="1566"/>
      <c r="E30" s="1566"/>
      <c r="F30" s="1567"/>
      <c r="M30" s="546"/>
      <c r="N30" s="536" t="s">
        <v>143</v>
      </c>
      <c r="O30" s="535" t="s">
        <v>186</v>
      </c>
      <c r="P30" s="170" t="s">
        <v>1709</v>
      </c>
      <c r="Q30" s="403" t="s">
        <v>1703</v>
      </c>
    </row>
    <row r="31" spans="1:25" ht="14.25" customHeight="1" thickBot="1" x14ac:dyDescent="0.25">
      <c r="H31" s="1083" t="s">
        <v>178</v>
      </c>
      <c r="I31" s="1248"/>
      <c r="J31" s="1248"/>
      <c r="K31" s="1249"/>
      <c r="M31" s="1590" t="s">
        <v>1712</v>
      </c>
      <c r="N31" s="536" t="s">
        <v>1701</v>
      </c>
      <c r="O31" s="535" t="s">
        <v>186</v>
      </c>
      <c r="P31" s="170" t="s">
        <v>1713</v>
      </c>
      <c r="Q31" s="403" t="s">
        <v>1703</v>
      </c>
    </row>
    <row r="32" spans="1:25" ht="14.25" customHeight="1" thickBot="1" x14ac:dyDescent="0.25">
      <c r="A32" s="1083" t="s">
        <v>1769</v>
      </c>
      <c r="B32" s="1585"/>
      <c r="C32" s="1585"/>
      <c r="D32" s="1585"/>
      <c r="E32" s="1585"/>
      <c r="F32" s="1586"/>
      <c r="H32" s="1268"/>
      <c r="I32" s="1269"/>
      <c r="J32" s="1269"/>
      <c r="K32" s="1270"/>
      <c r="M32" s="1591"/>
      <c r="N32" s="537" t="s">
        <v>1679</v>
      </c>
      <c r="O32" s="538" t="s">
        <v>186</v>
      </c>
      <c r="P32" s="174" t="s">
        <v>1716</v>
      </c>
      <c r="Q32" s="472" t="s">
        <v>1717</v>
      </c>
    </row>
    <row r="33" spans="1:17" ht="14.25" customHeight="1" thickBot="1" x14ac:dyDescent="0.25">
      <c r="A33" s="1587"/>
      <c r="B33" s="1588"/>
      <c r="C33" s="1588"/>
      <c r="D33" s="1588"/>
      <c r="E33" s="1588"/>
      <c r="F33" s="1589"/>
      <c r="H33" s="1666" t="s">
        <v>1684</v>
      </c>
      <c r="I33" s="1667"/>
      <c r="J33" s="1667"/>
      <c r="K33" s="1668"/>
      <c r="M33" s="1592"/>
      <c r="N33" s="539" t="s">
        <v>1695</v>
      </c>
      <c r="O33" s="540" t="s">
        <v>1720</v>
      </c>
      <c r="P33" s="541" t="s">
        <v>1721</v>
      </c>
      <c r="Q33" s="407" t="s">
        <v>1722</v>
      </c>
    </row>
    <row r="34" spans="1:17" ht="14.25" customHeight="1" thickBot="1" x14ac:dyDescent="0.25">
      <c r="A34" s="1376" t="s">
        <v>1263</v>
      </c>
      <c r="B34" s="1377"/>
      <c r="C34" s="1377"/>
      <c r="D34" s="1377">
        <v>3500</v>
      </c>
      <c r="E34" s="1377"/>
      <c r="F34" s="1378"/>
      <c r="H34" s="1669"/>
      <c r="I34" s="1670"/>
      <c r="J34" s="1670"/>
      <c r="K34" s="1671"/>
    </row>
    <row r="35" spans="1:17" ht="14.25" customHeight="1" x14ac:dyDescent="0.2">
      <c r="A35" s="1379" t="s">
        <v>1770</v>
      </c>
      <c r="B35" s="1380"/>
      <c r="C35" s="1380"/>
      <c r="D35" s="1380">
        <v>3000</v>
      </c>
      <c r="E35" s="1380"/>
      <c r="F35" s="1419"/>
      <c r="H35" s="1663" t="s">
        <v>1689</v>
      </c>
      <c r="I35" s="1664"/>
      <c r="J35" s="1664"/>
      <c r="K35" s="1665"/>
      <c r="M35" s="1304" t="s">
        <v>209</v>
      </c>
      <c r="N35" s="1305"/>
      <c r="O35" s="1305"/>
      <c r="P35" s="1305"/>
      <c r="Q35" s="1306"/>
    </row>
    <row r="36" spans="1:17" ht="14.25" customHeight="1" thickBot="1" x14ac:dyDescent="0.25">
      <c r="A36" s="1379" t="s">
        <v>1771</v>
      </c>
      <c r="B36" s="1380"/>
      <c r="C36" s="1380"/>
      <c r="D36" s="1380">
        <v>2410</v>
      </c>
      <c r="E36" s="1380"/>
      <c r="F36" s="1419"/>
      <c r="H36" s="1660" t="s">
        <v>1694</v>
      </c>
      <c r="I36" s="1661"/>
      <c r="J36" s="1661"/>
      <c r="K36" s="1662"/>
      <c r="M36" s="1307"/>
      <c r="N36" s="1308"/>
      <c r="O36" s="1308"/>
      <c r="P36" s="1308"/>
      <c r="Q36" s="1309"/>
    </row>
    <row r="37" spans="1:17" ht="14.25" customHeight="1" x14ac:dyDescent="0.2">
      <c r="A37" s="1379" t="s">
        <v>1772</v>
      </c>
      <c r="B37" s="1380"/>
      <c r="C37" s="1380"/>
      <c r="D37" s="1380">
        <v>2200</v>
      </c>
      <c r="E37" s="1380"/>
      <c r="F37" s="1419"/>
      <c r="H37" s="1660" t="s">
        <v>1699</v>
      </c>
      <c r="I37" s="1661"/>
      <c r="J37" s="1661"/>
      <c r="K37" s="1662"/>
      <c r="M37" s="1355" t="s">
        <v>208</v>
      </c>
      <c r="N37" s="1356"/>
      <c r="O37" s="1359" t="s">
        <v>207</v>
      </c>
      <c r="P37" s="1359"/>
      <c r="Q37" s="1361" t="s">
        <v>206</v>
      </c>
    </row>
    <row r="38" spans="1:17" ht="14.25" customHeight="1" thickBot="1" x14ac:dyDescent="0.25">
      <c r="A38" s="1593" t="s">
        <v>1773</v>
      </c>
      <c r="B38" s="1417"/>
      <c r="C38" s="1417"/>
      <c r="D38" s="1417">
        <v>2170</v>
      </c>
      <c r="E38" s="1417"/>
      <c r="F38" s="1418"/>
      <c r="H38" s="1690" t="s">
        <v>1705</v>
      </c>
      <c r="I38" s="1691"/>
      <c r="J38" s="1691"/>
      <c r="K38" s="1692"/>
      <c r="M38" s="1357"/>
      <c r="N38" s="1358"/>
      <c r="O38" s="1360"/>
      <c r="P38" s="1360"/>
      <c r="Q38" s="1362"/>
    </row>
    <row r="39" spans="1:17" ht="14.25" customHeight="1" x14ac:dyDescent="0.2">
      <c r="H39" s="1693"/>
      <c r="I39" s="1694"/>
      <c r="J39" s="1694"/>
      <c r="K39" s="1695"/>
      <c r="M39" s="1598" t="s">
        <v>1734</v>
      </c>
      <c r="N39" s="1599"/>
      <c r="O39" s="1615" t="s">
        <v>1735</v>
      </c>
      <c r="P39" s="1615"/>
      <c r="Q39" s="1616" t="s">
        <v>1736</v>
      </c>
    </row>
    <row r="40" spans="1:17" ht="14.25" customHeight="1" x14ac:dyDescent="0.2">
      <c r="H40" s="1669"/>
      <c r="I40" s="1670"/>
      <c r="J40" s="1670"/>
      <c r="K40" s="1671"/>
      <c r="M40" s="1363"/>
      <c r="N40" s="1364"/>
      <c r="O40" s="1381"/>
      <c r="P40" s="1381"/>
      <c r="Q40" s="1382"/>
    </row>
    <row r="41" spans="1:17" ht="14.25" customHeight="1" x14ac:dyDescent="0.2">
      <c r="H41" s="1684" t="s">
        <v>1715</v>
      </c>
      <c r="I41" s="1685"/>
      <c r="J41" s="1685"/>
      <c r="K41" s="1686"/>
      <c r="M41" s="1437" t="s">
        <v>1741</v>
      </c>
      <c r="N41" s="1438"/>
      <c r="O41" s="1381" t="s">
        <v>1742</v>
      </c>
      <c r="P41" s="1381"/>
      <c r="Q41" s="1382" t="s">
        <v>1743</v>
      </c>
    </row>
    <row r="42" spans="1:17" ht="14.25" customHeight="1" thickBot="1" x14ac:dyDescent="0.25">
      <c r="H42" s="1687"/>
      <c r="I42" s="1688"/>
      <c r="J42" s="1688"/>
      <c r="K42" s="1689"/>
      <c r="M42" s="1437"/>
      <c r="N42" s="1438"/>
      <c r="O42" s="1381"/>
      <c r="P42" s="1381"/>
      <c r="Q42" s="1382"/>
    </row>
    <row r="43" spans="1:17" ht="14.25" customHeight="1" x14ac:dyDescent="0.2">
      <c r="M43" s="1363" t="s">
        <v>1747</v>
      </c>
      <c r="N43" s="1364"/>
      <c r="O43" s="1381" t="s">
        <v>1748</v>
      </c>
      <c r="P43" s="1381"/>
      <c r="Q43" s="1382" t="s">
        <v>1736</v>
      </c>
    </row>
    <row r="44" spans="1:17" ht="14.25" customHeight="1" x14ac:dyDescent="0.2">
      <c r="M44" s="1363"/>
      <c r="N44" s="1364"/>
      <c r="O44" s="1381"/>
      <c r="P44" s="1381"/>
      <c r="Q44" s="1382"/>
    </row>
    <row r="45" spans="1:17" ht="14.25" customHeight="1" x14ac:dyDescent="0.2">
      <c r="M45" s="1437" t="s">
        <v>1751</v>
      </c>
      <c r="N45" s="1438"/>
      <c r="O45" s="1381" t="s">
        <v>1752</v>
      </c>
      <c r="P45" s="1381"/>
      <c r="Q45" s="1382" t="s">
        <v>1743</v>
      </c>
    </row>
    <row r="46" spans="1:17" ht="15" customHeight="1" x14ac:dyDescent="0.2">
      <c r="M46" s="1437"/>
      <c r="N46" s="1438"/>
      <c r="O46" s="1381"/>
      <c r="P46" s="1381"/>
      <c r="Q46" s="1382"/>
    </row>
    <row r="47" spans="1:17" ht="14.25" customHeight="1" x14ac:dyDescent="0.2">
      <c r="M47" s="1363" t="s">
        <v>1755</v>
      </c>
      <c r="N47" s="1364"/>
      <c r="O47" s="1381" t="s">
        <v>1756</v>
      </c>
      <c r="P47" s="1381"/>
      <c r="Q47" s="1382" t="s">
        <v>1757</v>
      </c>
    </row>
    <row r="48" spans="1:17" ht="14.25" customHeight="1" x14ac:dyDescent="0.2">
      <c r="M48" s="1363"/>
      <c r="N48" s="1364"/>
      <c r="O48" s="1381"/>
      <c r="P48" s="1381"/>
      <c r="Q48" s="1382"/>
    </row>
    <row r="49" spans="1:19" ht="14.25" customHeight="1" x14ac:dyDescent="0.2">
      <c r="M49" s="1363" t="s">
        <v>1762</v>
      </c>
      <c r="N49" s="1364"/>
      <c r="O49" s="1381" t="s">
        <v>1763</v>
      </c>
      <c r="P49" s="1381"/>
      <c r="Q49" s="1382" t="s">
        <v>1764</v>
      </c>
    </row>
    <row r="50" spans="1:19" ht="14.25" customHeight="1" x14ac:dyDescent="0.2">
      <c r="M50" s="1363"/>
      <c r="N50" s="1364"/>
      <c r="O50" s="1381"/>
      <c r="P50" s="1381"/>
      <c r="Q50" s="1382"/>
    </row>
    <row r="51" spans="1:19" ht="15" customHeight="1" x14ac:dyDescent="0.2">
      <c r="M51" s="1437" t="s">
        <v>1766</v>
      </c>
      <c r="N51" s="1438"/>
      <c r="O51" s="1381" t="s">
        <v>1767</v>
      </c>
      <c r="P51" s="1381"/>
      <c r="Q51" s="1630" t="s">
        <v>1768</v>
      </c>
    </row>
    <row r="52" spans="1:19" ht="14.25" customHeight="1" thickBot="1" x14ac:dyDescent="0.25">
      <c r="M52" s="1627"/>
      <c r="N52" s="1628"/>
      <c r="O52" s="1629"/>
      <c r="P52" s="1629"/>
      <c r="Q52" s="1631"/>
    </row>
    <row r="53" spans="1:19" ht="14.25" customHeight="1" thickBot="1" x14ac:dyDescent="0.25"/>
    <row r="54" spans="1:19" ht="14.25" customHeight="1" x14ac:dyDescent="0.2">
      <c r="A54" s="1111" t="s">
        <v>2066</v>
      </c>
      <c r="B54" s="1572"/>
      <c r="C54" s="1572"/>
      <c r="D54" s="1572"/>
      <c r="E54" s="1572"/>
      <c r="F54" s="1572"/>
      <c r="G54" s="1572"/>
      <c r="H54" s="1572"/>
      <c r="I54" s="1572"/>
      <c r="J54" s="1572"/>
      <c r="K54" s="1572"/>
      <c r="L54" s="1572"/>
      <c r="M54" s="1572"/>
      <c r="N54" s="1572"/>
      <c r="O54" s="1572"/>
      <c r="P54" s="1572"/>
      <c r="Q54" s="1573"/>
      <c r="R54" s="1081" t="s">
        <v>2085</v>
      </c>
      <c r="S54" s="1082"/>
    </row>
    <row r="55" spans="1:19" ht="14.25" customHeight="1" thickBot="1" x14ac:dyDescent="0.25">
      <c r="A55" s="1574"/>
      <c r="B55" s="1575"/>
      <c r="C55" s="1575"/>
      <c r="D55" s="1575"/>
      <c r="E55" s="1575"/>
      <c r="F55" s="1575"/>
      <c r="G55" s="1575"/>
      <c r="H55" s="1575"/>
      <c r="I55" s="1575"/>
      <c r="J55" s="1575"/>
      <c r="K55" s="1575"/>
      <c r="L55" s="1575"/>
      <c r="M55" s="1575"/>
      <c r="N55" s="1575"/>
      <c r="O55" s="1575"/>
      <c r="P55" s="1575"/>
      <c r="Q55" s="1576"/>
      <c r="R55" s="1081"/>
      <c r="S55" s="1082"/>
    </row>
    <row r="56" spans="1:19" ht="22.5" customHeight="1" thickBot="1" x14ac:dyDescent="0.25">
      <c r="A56" s="1083" t="s">
        <v>172</v>
      </c>
      <c r="B56" s="1572"/>
      <c r="C56" s="1572"/>
      <c r="D56" s="1572"/>
      <c r="E56" s="1572"/>
      <c r="F56" s="1573"/>
      <c r="G56" s="1316" t="s">
        <v>2110</v>
      </c>
      <c r="H56" s="1647"/>
      <c r="I56" s="1647"/>
      <c r="J56" s="1647"/>
      <c r="K56" s="1647"/>
      <c r="L56" s="1648"/>
      <c r="M56" s="1083" t="s">
        <v>171</v>
      </c>
      <c r="N56" s="1572"/>
      <c r="O56" s="1572"/>
      <c r="P56" s="1572"/>
      <c r="Q56" s="1573"/>
      <c r="R56" s="1081" t="s">
        <v>2093</v>
      </c>
      <c r="S56" s="1082"/>
    </row>
    <row r="57" spans="1:19" ht="14.25" customHeight="1" thickBot="1" x14ac:dyDescent="0.25">
      <c r="A57" s="1574"/>
      <c r="B57" s="1575"/>
      <c r="C57" s="1575"/>
      <c r="D57" s="1575"/>
      <c r="E57" s="1575"/>
      <c r="F57" s="1576"/>
      <c r="G57" s="157"/>
      <c r="H57" s="157"/>
      <c r="I57" s="157"/>
      <c r="J57" s="157"/>
      <c r="K57" s="157"/>
      <c r="L57" s="157"/>
      <c r="M57" s="1574"/>
      <c r="N57" s="1575"/>
      <c r="O57" s="1575"/>
      <c r="P57" s="1575"/>
      <c r="Q57" s="1576"/>
      <c r="R57" s="1081"/>
      <c r="S57" s="1082"/>
    </row>
    <row r="58" spans="1:19" ht="14.25" customHeight="1" thickBot="1" x14ac:dyDescent="0.25">
      <c r="A58" s="288" t="s">
        <v>1606</v>
      </c>
      <c r="B58" s="385" t="s">
        <v>163</v>
      </c>
      <c r="C58" s="289" t="s">
        <v>162</v>
      </c>
      <c r="D58" s="385" t="s">
        <v>161</v>
      </c>
      <c r="E58" s="385" t="s">
        <v>160</v>
      </c>
      <c r="F58" s="386" t="s">
        <v>157</v>
      </c>
      <c r="G58" s="157"/>
      <c r="H58" s="157"/>
      <c r="I58" s="157"/>
      <c r="J58" s="157"/>
      <c r="K58" s="157"/>
      <c r="L58" s="157"/>
      <c r="M58" s="288" t="s">
        <v>1606</v>
      </c>
      <c r="N58" s="289" t="s">
        <v>160</v>
      </c>
      <c r="O58" s="289" t="s">
        <v>159</v>
      </c>
      <c r="P58" s="289" t="s">
        <v>158</v>
      </c>
      <c r="Q58" s="290" t="s">
        <v>147</v>
      </c>
    </row>
    <row r="59" spans="1:19" ht="14.25" customHeight="1" x14ac:dyDescent="0.2">
      <c r="A59" s="505" t="s">
        <v>1607</v>
      </c>
      <c r="B59" s="497" t="s">
        <v>1608</v>
      </c>
      <c r="C59" s="498" t="s">
        <v>194</v>
      </c>
      <c r="D59" s="499" t="s">
        <v>154</v>
      </c>
      <c r="E59" s="547"/>
      <c r="F59" s="695" t="s">
        <v>1517</v>
      </c>
      <c r="G59" s="157"/>
      <c r="H59" s="1083" t="s">
        <v>2101</v>
      </c>
      <c r="I59" s="1248"/>
      <c r="J59" s="1248"/>
      <c r="K59" s="1249"/>
      <c r="L59" s="157"/>
      <c r="M59" s="505" t="s">
        <v>1612</v>
      </c>
      <c r="N59" s="506"/>
      <c r="O59" s="376" t="s">
        <v>1613</v>
      </c>
      <c r="P59" s="377" t="s">
        <v>199</v>
      </c>
      <c r="Q59" s="402"/>
    </row>
    <row r="60" spans="1:19" ht="14.25" customHeight="1" thickBot="1" x14ac:dyDescent="0.25">
      <c r="A60" s="1324" t="s">
        <v>1618</v>
      </c>
      <c r="B60" s="1649" t="s">
        <v>177</v>
      </c>
      <c r="C60" s="1279" t="s">
        <v>155</v>
      </c>
      <c r="D60" s="1594" t="s">
        <v>154</v>
      </c>
      <c r="E60" s="1596"/>
      <c r="F60" s="1328" t="s">
        <v>1619</v>
      </c>
      <c r="G60" s="157"/>
      <c r="H60" s="1268"/>
      <c r="I60" s="1269"/>
      <c r="J60" s="1269"/>
      <c r="K60" s="1270"/>
      <c r="L60" s="157"/>
      <c r="M60" s="508" t="s">
        <v>1617</v>
      </c>
      <c r="N60" s="190"/>
      <c r="O60" s="124" t="s">
        <v>1613</v>
      </c>
      <c r="P60" s="116" t="s">
        <v>199</v>
      </c>
      <c r="Q60" s="403"/>
    </row>
    <row r="61" spans="1:19" ht="14.25" customHeight="1" thickBot="1" x14ac:dyDescent="0.25">
      <c r="A61" s="1325"/>
      <c r="B61" s="1650"/>
      <c r="C61" s="1281"/>
      <c r="D61" s="1595"/>
      <c r="E61" s="1597"/>
      <c r="F61" s="1329"/>
      <c r="G61" s="157"/>
      <c r="H61" s="1524" t="str">
        <f>H7</f>
        <v>LFML 082100Z VRB02KT CAVOK 22/17 Q1018 NOSIG=</v>
      </c>
      <c r="I61" s="1525"/>
      <c r="J61" s="1525"/>
      <c r="K61" s="1526"/>
      <c r="L61" s="157"/>
      <c r="M61" s="396" t="s">
        <v>1623</v>
      </c>
      <c r="N61" s="510"/>
      <c r="O61" s="424" t="s">
        <v>1613</v>
      </c>
      <c r="P61" s="337" t="s">
        <v>1624</v>
      </c>
      <c r="Q61" s="407"/>
    </row>
    <row r="62" spans="1:19" ht="14.25" customHeight="1" thickBot="1" x14ac:dyDescent="0.25">
      <c r="A62" s="512" t="s">
        <v>1625</v>
      </c>
      <c r="B62" s="186" t="s">
        <v>1608</v>
      </c>
      <c r="C62" s="187" t="s">
        <v>194</v>
      </c>
      <c r="D62" s="188" t="s">
        <v>154</v>
      </c>
      <c r="E62" s="226"/>
      <c r="F62" s="694" t="s">
        <v>1517</v>
      </c>
      <c r="G62" s="157"/>
      <c r="H62" s="1527"/>
      <c r="I62" s="1528"/>
      <c r="J62" s="1528"/>
      <c r="K62" s="1529"/>
      <c r="L62" s="157"/>
      <c r="M62" s="288" t="s">
        <v>1645</v>
      </c>
      <c r="N62" s="289" t="s">
        <v>160</v>
      </c>
      <c r="O62" s="289" t="s">
        <v>159</v>
      </c>
      <c r="P62" s="289" t="s">
        <v>158</v>
      </c>
      <c r="Q62" s="290" t="s">
        <v>147</v>
      </c>
    </row>
    <row r="63" spans="1:19" ht="14.25" customHeight="1" thickBot="1" x14ac:dyDescent="0.25">
      <c r="A63" s="512" t="s">
        <v>1632</v>
      </c>
      <c r="B63" s="186" t="s">
        <v>1608</v>
      </c>
      <c r="C63" s="187" t="s">
        <v>165</v>
      </c>
      <c r="D63" s="188" t="s">
        <v>154</v>
      </c>
      <c r="E63" s="226"/>
      <c r="F63" s="1328" t="s">
        <v>1633</v>
      </c>
      <c r="G63" s="157"/>
      <c r="H63" s="155"/>
      <c r="I63" s="155"/>
      <c r="J63" s="155"/>
      <c r="K63" s="155"/>
      <c r="L63" s="157"/>
      <c r="M63" s="505" t="s">
        <v>1647</v>
      </c>
      <c r="N63" s="506"/>
      <c r="O63" s="401" t="s">
        <v>1648</v>
      </c>
      <c r="P63" s="507" t="s">
        <v>1649</v>
      </c>
      <c r="Q63" s="402"/>
    </row>
    <row r="64" spans="1:19" ht="14.25" customHeight="1" thickBot="1" x14ac:dyDescent="0.25">
      <c r="A64" s="512" t="s">
        <v>1637</v>
      </c>
      <c r="B64" s="186" t="s">
        <v>1608</v>
      </c>
      <c r="C64" s="187" t="s">
        <v>165</v>
      </c>
      <c r="D64" s="188" t="s">
        <v>154</v>
      </c>
      <c r="E64" s="134"/>
      <c r="F64" s="1570"/>
      <c r="G64" s="157"/>
      <c r="H64" s="286" t="s">
        <v>225</v>
      </c>
      <c r="I64" s="353" t="s">
        <v>169</v>
      </c>
      <c r="J64" s="354"/>
      <c r="K64" s="287" t="s">
        <v>168</v>
      </c>
      <c r="L64" s="157"/>
      <c r="M64" s="508" t="s">
        <v>1653</v>
      </c>
      <c r="N64" s="190"/>
      <c r="O64" s="111" t="s">
        <v>1654</v>
      </c>
      <c r="P64" s="116" t="s">
        <v>1655</v>
      </c>
      <c r="Q64" s="403"/>
    </row>
    <row r="65" spans="1:17" ht="14.25" customHeight="1" x14ac:dyDescent="0.2">
      <c r="A65" s="512" t="s">
        <v>1639</v>
      </c>
      <c r="B65" s="186" t="s">
        <v>1608</v>
      </c>
      <c r="C65" s="187" t="s">
        <v>165</v>
      </c>
      <c r="D65" s="188" t="s">
        <v>154</v>
      </c>
      <c r="E65" s="226"/>
      <c r="F65" s="1571"/>
      <c r="G65" s="157"/>
      <c r="H65" s="416" t="s">
        <v>1609</v>
      </c>
      <c r="I65" s="355" t="s">
        <v>1610</v>
      </c>
      <c r="J65" s="356"/>
      <c r="K65" s="417" t="s">
        <v>1611</v>
      </c>
      <c r="L65" s="157"/>
      <c r="M65" s="512" t="s">
        <v>1659</v>
      </c>
      <c r="N65" s="189"/>
      <c r="O65" s="111" t="s">
        <v>1062</v>
      </c>
      <c r="P65" s="116" t="s">
        <v>1660</v>
      </c>
      <c r="Q65" s="403" t="s">
        <v>181</v>
      </c>
    </row>
    <row r="66" spans="1:17" ht="14.25" customHeight="1" x14ac:dyDescent="0.2">
      <c r="A66" s="512" t="s">
        <v>1642</v>
      </c>
      <c r="B66" s="186" t="s">
        <v>177</v>
      </c>
      <c r="C66" s="187" t="s">
        <v>155</v>
      </c>
      <c r="D66" s="188" t="s">
        <v>154</v>
      </c>
      <c r="E66" s="226"/>
      <c r="F66" s="548"/>
      <c r="G66" s="157"/>
      <c r="H66" s="316" t="s">
        <v>1614</v>
      </c>
      <c r="I66" s="266" t="s">
        <v>1615</v>
      </c>
      <c r="J66" s="280"/>
      <c r="K66" s="418" t="s">
        <v>1616</v>
      </c>
      <c r="L66" s="157"/>
      <c r="M66" s="508" t="s">
        <v>1663</v>
      </c>
      <c r="N66" s="190"/>
      <c r="O66" s="111" t="s">
        <v>1062</v>
      </c>
      <c r="P66" s="116" t="s">
        <v>1664</v>
      </c>
      <c r="Q66" s="403"/>
    </row>
    <row r="67" spans="1:17" ht="14.25" customHeight="1" thickBot="1" x14ac:dyDescent="0.25">
      <c r="A67" s="512" t="s">
        <v>1643</v>
      </c>
      <c r="B67" s="186" t="s">
        <v>1608</v>
      </c>
      <c r="C67" s="187" t="s">
        <v>165</v>
      </c>
      <c r="D67" s="188" t="s">
        <v>154</v>
      </c>
      <c r="E67" s="227"/>
      <c r="F67" s="696" t="s">
        <v>1644</v>
      </c>
      <c r="G67" s="157"/>
      <c r="H67" s="316" t="s">
        <v>1620</v>
      </c>
      <c r="I67" s="266" t="s">
        <v>1621</v>
      </c>
      <c r="J67" s="280"/>
      <c r="K67" s="418" t="s">
        <v>1622</v>
      </c>
      <c r="L67" s="157"/>
      <c r="M67" s="513" t="s">
        <v>1666</v>
      </c>
      <c r="N67" s="510"/>
      <c r="O67" s="406" t="s">
        <v>1062</v>
      </c>
      <c r="P67" s="337" t="s">
        <v>1667</v>
      </c>
      <c r="Q67" s="407"/>
    </row>
    <row r="68" spans="1:17" ht="14.25" customHeight="1" thickBot="1" x14ac:dyDescent="0.25">
      <c r="A68" s="512" t="s">
        <v>1650</v>
      </c>
      <c r="B68" s="186" t="s">
        <v>177</v>
      </c>
      <c r="C68" s="187" t="s">
        <v>155</v>
      </c>
      <c r="D68" s="188" t="s">
        <v>154</v>
      </c>
      <c r="E68" s="142"/>
      <c r="F68" s="548" t="s">
        <v>1651</v>
      </c>
      <c r="G68" s="157"/>
      <c r="H68" s="316" t="s">
        <v>1626</v>
      </c>
      <c r="I68" s="266" t="s">
        <v>1627</v>
      </c>
      <c r="J68" s="280"/>
      <c r="K68" s="418" t="s">
        <v>1628</v>
      </c>
      <c r="L68" s="157"/>
      <c r="M68" s="157"/>
      <c r="N68" s="157"/>
      <c r="O68" s="157"/>
      <c r="P68" s="157"/>
      <c r="Q68" s="157"/>
    </row>
    <row r="69" spans="1:17" ht="14.25" customHeight="1" thickBot="1" x14ac:dyDescent="0.25">
      <c r="A69" s="512" t="s">
        <v>1656</v>
      </c>
      <c r="B69" s="186" t="s">
        <v>1608</v>
      </c>
      <c r="C69" s="187" t="s">
        <v>155</v>
      </c>
      <c r="D69" s="188" t="s">
        <v>154</v>
      </c>
      <c r="E69" s="226"/>
      <c r="F69" s="1328" t="s">
        <v>1657</v>
      </c>
      <c r="G69" s="157"/>
      <c r="H69" s="318" t="s">
        <v>45</v>
      </c>
      <c r="I69" s="551" t="s">
        <v>1629</v>
      </c>
      <c r="J69" s="552"/>
      <c r="K69" s="419" t="s">
        <v>1630</v>
      </c>
      <c r="L69" s="157"/>
      <c r="M69" s="1083" t="s">
        <v>2063</v>
      </c>
      <c r="N69" s="1572"/>
      <c r="O69" s="1572"/>
      <c r="P69" s="1572"/>
      <c r="Q69" s="1573"/>
    </row>
    <row r="70" spans="1:17" ht="14.25" customHeight="1" thickBot="1" x14ac:dyDescent="0.25">
      <c r="A70" s="512" t="s">
        <v>1661</v>
      </c>
      <c r="B70" s="186" t="s">
        <v>1608</v>
      </c>
      <c r="C70" s="187" t="s">
        <v>155</v>
      </c>
      <c r="D70" s="188" t="s">
        <v>154</v>
      </c>
      <c r="E70" s="226"/>
      <c r="F70" s="1570"/>
      <c r="G70" s="157"/>
      <c r="H70" s="157"/>
      <c r="I70" s="157"/>
      <c r="J70" s="157"/>
      <c r="K70" s="157"/>
      <c r="L70" s="157"/>
      <c r="M70" s="1574"/>
      <c r="N70" s="1575"/>
      <c r="O70" s="1575"/>
      <c r="P70" s="1575"/>
      <c r="Q70" s="1576"/>
    </row>
    <row r="71" spans="1:17" ht="14.25" customHeight="1" thickBot="1" x14ac:dyDescent="0.25">
      <c r="A71" s="512" t="s">
        <v>1665</v>
      </c>
      <c r="B71" s="186" t="s">
        <v>1608</v>
      </c>
      <c r="C71" s="187" t="s">
        <v>155</v>
      </c>
      <c r="D71" s="188" t="s">
        <v>154</v>
      </c>
      <c r="E71" s="134"/>
      <c r="F71" s="1571"/>
      <c r="G71" s="157"/>
      <c r="H71" s="157"/>
      <c r="I71" s="157"/>
      <c r="J71" s="157"/>
      <c r="K71" s="157"/>
      <c r="L71" s="157"/>
      <c r="M71" s="1598" t="s">
        <v>1758</v>
      </c>
      <c r="N71" s="1599"/>
      <c r="O71" s="1621" t="s">
        <v>1759</v>
      </c>
      <c r="P71" s="1621"/>
      <c r="Q71" s="1622"/>
    </row>
    <row r="72" spans="1:17" ht="14.25" customHeight="1" x14ac:dyDescent="0.2">
      <c r="A72" s="512" t="s">
        <v>1668</v>
      </c>
      <c r="B72" s="186" t="s">
        <v>177</v>
      </c>
      <c r="C72" s="187" t="s">
        <v>155</v>
      </c>
      <c r="D72" s="188" t="s">
        <v>154</v>
      </c>
      <c r="E72" s="226"/>
      <c r="F72" s="548"/>
      <c r="G72" s="157"/>
      <c r="H72" s="1083" t="s">
        <v>166</v>
      </c>
      <c r="I72" s="1248"/>
      <c r="J72" s="1248"/>
      <c r="K72" s="1249"/>
      <c r="L72" s="157"/>
      <c r="M72" s="1363" t="s">
        <v>1745</v>
      </c>
      <c r="N72" s="1364"/>
      <c r="O72" s="1623" t="s">
        <v>1746</v>
      </c>
      <c r="P72" s="1623"/>
      <c r="Q72" s="1624"/>
    </row>
    <row r="73" spans="1:17" ht="14.25" customHeight="1" thickBot="1" x14ac:dyDescent="0.25">
      <c r="A73" s="512" t="s">
        <v>1670</v>
      </c>
      <c r="B73" s="186" t="s">
        <v>177</v>
      </c>
      <c r="C73" s="187" t="s">
        <v>155</v>
      </c>
      <c r="D73" s="188" t="s">
        <v>154</v>
      </c>
      <c r="E73" s="226"/>
      <c r="F73" s="548"/>
      <c r="G73" s="157"/>
      <c r="H73" s="1268"/>
      <c r="I73" s="1269"/>
      <c r="J73" s="1269"/>
      <c r="K73" s="1270"/>
      <c r="L73" s="157"/>
      <c r="M73" s="1363"/>
      <c r="N73" s="1364"/>
      <c r="O73" s="1623" t="s">
        <v>1749</v>
      </c>
      <c r="P73" s="1623"/>
      <c r="Q73" s="1624"/>
    </row>
    <row r="74" spans="1:17" ht="14.25" customHeight="1" thickBot="1" x14ac:dyDescent="0.25">
      <c r="A74" s="509" t="s">
        <v>1672</v>
      </c>
      <c r="B74" s="502" t="s">
        <v>177</v>
      </c>
      <c r="C74" s="503" t="s">
        <v>155</v>
      </c>
      <c r="D74" s="504" t="s">
        <v>154</v>
      </c>
      <c r="E74" s="549"/>
      <c r="F74" s="550"/>
      <c r="G74" s="157"/>
      <c r="H74" s="1103" t="s">
        <v>164</v>
      </c>
      <c r="I74" s="1310"/>
      <c r="J74" s="1310"/>
      <c r="K74" s="1311"/>
      <c r="L74" s="157"/>
      <c r="M74" s="1363"/>
      <c r="N74" s="1364"/>
      <c r="O74" s="1623" t="s">
        <v>1750</v>
      </c>
      <c r="P74" s="1623"/>
      <c r="Q74" s="1624"/>
    </row>
    <row r="75" spans="1:17" ht="14.25" customHeight="1" thickBot="1" x14ac:dyDescent="0.25">
      <c r="A75" s="157"/>
      <c r="B75" s="157"/>
      <c r="C75" s="157"/>
      <c r="D75" s="157"/>
      <c r="E75" s="157"/>
      <c r="F75" s="157"/>
      <c r="G75" s="157"/>
      <c r="H75" s="1225" t="s">
        <v>1646</v>
      </c>
      <c r="I75" s="1226"/>
      <c r="J75" s="1226"/>
      <c r="K75" s="1227"/>
      <c r="L75" s="157"/>
      <c r="M75" s="1365"/>
      <c r="N75" s="1366"/>
      <c r="O75" s="1625" t="s">
        <v>1753</v>
      </c>
      <c r="P75" s="1625"/>
      <c r="Q75" s="1626"/>
    </row>
    <row r="76" spans="1:17" ht="14.25" customHeight="1" thickBot="1" x14ac:dyDescent="0.25">
      <c r="A76" s="1304" t="s">
        <v>174</v>
      </c>
      <c r="B76" s="1305"/>
      <c r="C76" s="1305"/>
      <c r="D76" s="1305"/>
      <c r="E76" s="1305"/>
      <c r="F76" s="1306"/>
      <c r="G76" s="157"/>
      <c r="H76" s="1225" t="s">
        <v>1652</v>
      </c>
      <c r="I76" s="1226"/>
      <c r="J76" s="1226"/>
      <c r="K76" s="1227"/>
      <c r="L76" s="157"/>
      <c r="M76" s="157"/>
      <c r="N76" s="157"/>
      <c r="O76" s="157"/>
      <c r="P76" s="157"/>
      <c r="Q76" s="157"/>
    </row>
    <row r="77" spans="1:17" ht="14.25" customHeight="1" thickBot="1" x14ac:dyDescent="0.25">
      <c r="A77" s="1307"/>
      <c r="B77" s="1308"/>
      <c r="C77" s="1308"/>
      <c r="D77" s="1308"/>
      <c r="E77" s="1308"/>
      <c r="F77" s="1309"/>
      <c r="G77" s="157"/>
      <c r="H77" s="1225" t="s">
        <v>1658</v>
      </c>
      <c r="I77" s="1226"/>
      <c r="J77" s="1226"/>
      <c r="K77" s="1227"/>
      <c r="L77" s="157"/>
      <c r="M77" s="1083" t="s">
        <v>152</v>
      </c>
      <c r="N77" s="1572"/>
      <c r="O77" s="1572"/>
      <c r="P77" s="1572"/>
      <c r="Q77" s="1573"/>
    </row>
    <row r="78" spans="1:17" ht="14.25" customHeight="1" thickBot="1" x14ac:dyDescent="0.25">
      <c r="A78" s="1560" t="s">
        <v>1744</v>
      </c>
      <c r="B78" s="1577"/>
      <c r="C78" s="1577"/>
      <c r="D78" s="1577"/>
      <c r="E78" s="1577"/>
      <c r="F78" s="1578"/>
      <c r="G78" s="157"/>
      <c r="H78" s="1289" t="s">
        <v>1662</v>
      </c>
      <c r="I78" s="1290"/>
      <c r="J78" s="1290"/>
      <c r="K78" s="1291"/>
      <c r="L78" s="157"/>
      <c r="M78" s="1574"/>
      <c r="N78" s="1575"/>
      <c r="O78" s="1575"/>
      <c r="P78" s="1575"/>
      <c r="Q78" s="1576"/>
    </row>
    <row r="79" spans="1:17" ht="14.25" customHeight="1" thickBot="1" x14ac:dyDescent="0.3">
      <c r="A79" s="1579"/>
      <c r="B79" s="1580"/>
      <c r="C79" s="1580"/>
      <c r="D79" s="1580"/>
      <c r="E79" s="1580"/>
      <c r="F79" s="1581"/>
      <c r="G79" s="157"/>
      <c r="H79" s="1194" t="s">
        <v>156</v>
      </c>
      <c r="I79" s="1195"/>
      <c r="J79" s="1195"/>
      <c r="K79" s="1196"/>
      <c r="L79" s="157"/>
      <c r="M79" s="291" t="s">
        <v>151</v>
      </c>
      <c r="N79" s="289" t="s">
        <v>150</v>
      </c>
      <c r="O79" s="289" t="s">
        <v>149</v>
      </c>
      <c r="P79" s="289" t="s">
        <v>148</v>
      </c>
      <c r="Q79" s="290" t="s">
        <v>147</v>
      </c>
    </row>
    <row r="80" spans="1:17" ht="14.25" customHeight="1" x14ac:dyDescent="0.2">
      <c r="A80" s="1579"/>
      <c r="B80" s="1580"/>
      <c r="C80" s="1580"/>
      <c r="D80" s="1580"/>
      <c r="E80" s="1580"/>
      <c r="F80" s="1581"/>
      <c r="G80" s="157"/>
      <c r="H80" s="1225" t="s">
        <v>1669</v>
      </c>
      <c r="I80" s="1226"/>
      <c r="J80" s="1226"/>
      <c r="K80" s="1227"/>
      <c r="L80" s="157"/>
      <c r="M80" s="1618" t="s">
        <v>1676</v>
      </c>
      <c r="N80" s="553" t="s">
        <v>145</v>
      </c>
      <c r="O80" s="554" t="s">
        <v>219</v>
      </c>
      <c r="P80" s="555" t="s">
        <v>1677</v>
      </c>
      <c r="Q80" s="556"/>
    </row>
    <row r="81" spans="1:17" ht="14.25" customHeight="1" thickBot="1" x14ac:dyDescent="0.25">
      <c r="A81" s="1582"/>
      <c r="B81" s="1583"/>
      <c r="C81" s="1583"/>
      <c r="D81" s="1583"/>
      <c r="E81" s="1583"/>
      <c r="F81" s="1584"/>
      <c r="G81" s="157"/>
      <c r="H81" s="1289" t="s">
        <v>1671</v>
      </c>
      <c r="I81" s="1290"/>
      <c r="J81" s="1290"/>
      <c r="K81" s="1291"/>
      <c r="L81" s="157"/>
      <c r="M81" s="1619"/>
      <c r="N81" s="193" t="s">
        <v>1679</v>
      </c>
      <c r="O81" s="194" t="s">
        <v>1680</v>
      </c>
      <c r="P81" s="136" t="s">
        <v>1681</v>
      </c>
      <c r="Q81" s="515" t="s">
        <v>1682</v>
      </c>
    </row>
    <row r="82" spans="1:17" ht="14.25" customHeight="1" thickBot="1" x14ac:dyDescent="0.25">
      <c r="A82" s="157"/>
      <c r="B82" s="157"/>
      <c r="C82" s="157"/>
      <c r="D82" s="157"/>
      <c r="E82" s="157"/>
      <c r="F82" s="157"/>
      <c r="G82" s="157"/>
      <c r="H82" s="1651" t="s">
        <v>1673</v>
      </c>
      <c r="I82" s="1652"/>
      <c r="J82" s="1652"/>
      <c r="K82" s="1653"/>
      <c r="L82" s="157"/>
      <c r="M82" s="1620"/>
      <c r="N82" s="193" t="s">
        <v>1686</v>
      </c>
      <c r="O82" s="194" t="s">
        <v>197</v>
      </c>
      <c r="P82" s="136" t="s">
        <v>5</v>
      </c>
      <c r="Q82" s="515" t="s">
        <v>1687</v>
      </c>
    </row>
    <row r="83" spans="1:17" ht="14.25" customHeight="1" x14ac:dyDescent="0.2">
      <c r="A83" s="1304" t="s">
        <v>1754</v>
      </c>
      <c r="B83" s="1305"/>
      <c r="C83" s="1305"/>
      <c r="D83" s="1305"/>
      <c r="E83" s="1305"/>
      <c r="F83" s="1306"/>
      <c r="G83" s="157"/>
      <c r="H83" s="1654"/>
      <c r="I83" s="1655"/>
      <c r="J83" s="1655"/>
      <c r="K83" s="1656"/>
      <c r="L83" s="157"/>
      <c r="M83" s="1590" t="s">
        <v>1690</v>
      </c>
      <c r="N83" s="193" t="s">
        <v>1679</v>
      </c>
      <c r="O83" s="194" t="s">
        <v>1680</v>
      </c>
      <c r="P83" s="136" t="s">
        <v>1691</v>
      </c>
      <c r="Q83" s="515" t="s">
        <v>1682</v>
      </c>
    </row>
    <row r="84" spans="1:17" ht="14.25" customHeight="1" thickBot="1" x14ac:dyDescent="0.25">
      <c r="A84" s="1307"/>
      <c r="B84" s="1308"/>
      <c r="C84" s="1308"/>
      <c r="D84" s="1308"/>
      <c r="E84" s="1308"/>
      <c r="F84" s="1309"/>
      <c r="G84" s="157"/>
      <c r="H84" s="1657"/>
      <c r="I84" s="1658"/>
      <c r="J84" s="1658"/>
      <c r="K84" s="1659"/>
      <c r="L84" s="157"/>
      <c r="M84" s="1617"/>
      <c r="N84" s="516" t="s">
        <v>1695</v>
      </c>
      <c r="O84" s="517" t="s">
        <v>1696</v>
      </c>
      <c r="P84" s="351" t="s">
        <v>1691</v>
      </c>
      <c r="Q84" s="518" t="s">
        <v>1697</v>
      </c>
    </row>
    <row r="85" spans="1:17" ht="14.25" customHeight="1" thickBot="1" x14ac:dyDescent="0.25">
      <c r="A85" s="1376" t="s">
        <v>1263</v>
      </c>
      <c r="B85" s="1377"/>
      <c r="C85" s="1377"/>
      <c r="D85" s="1377">
        <v>3440</v>
      </c>
      <c r="E85" s="1377"/>
      <c r="F85" s="1378"/>
      <c r="G85" s="157"/>
      <c r="H85" s="157"/>
      <c r="I85" s="157"/>
      <c r="J85" s="157"/>
      <c r="K85" s="157"/>
      <c r="L85" s="157"/>
      <c r="M85" s="157"/>
      <c r="N85" s="157"/>
      <c r="O85" s="157"/>
      <c r="P85" s="157"/>
      <c r="Q85" s="157"/>
    </row>
    <row r="86" spans="1:17" ht="14.25" customHeight="1" x14ac:dyDescent="0.2">
      <c r="A86" s="1379" t="s">
        <v>1760</v>
      </c>
      <c r="B86" s="1380"/>
      <c r="C86" s="1380"/>
      <c r="D86" s="1380">
        <v>3290</v>
      </c>
      <c r="E86" s="1380"/>
      <c r="F86" s="1419"/>
      <c r="G86" s="157"/>
      <c r="H86" s="1083" t="s">
        <v>178</v>
      </c>
      <c r="I86" s="1248"/>
      <c r="J86" s="1248"/>
      <c r="K86" s="1249"/>
      <c r="L86" s="157"/>
      <c r="M86" s="1083" t="s">
        <v>209</v>
      </c>
      <c r="N86" s="1248"/>
      <c r="O86" s="1248"/>
      <c r="P86" s="1248"/>
      <c r="Q86" s="1249"/>
    </row>
    <row r="87" spans="1:17" ht="14.25" customHeight="1" thickBot="1" x14ac:dyDescent="0.25">
      <c r="A87" s="1379" t="s">
        <v>1761</v>
      </c>
      <c r="B87" s="1380"/>
      <c r="C87" s="1380"/>
      <c r="D87" s="1380">
        <v>2950</v>
      </c>
      <c r="E87" s="1380"/>
      <c r="F87" s="1419"/>
      <c r="G87" s="157"/>
      <c r="H87" s="1268"/>
      <c r="I87" s="1269"/>
      <c r="J87" s="1269"/>
      <c r="K87" s="1270"/>
      <c r="L87" s="157"/>
      <c r="M87" s="1268"/>
      <c r="N87" s="1269"/>
      <c r="O87" s="1269"/>
      <c r="P87" s="1269"/>
      <c r="Q87" s="1270"/>
    </row>
    <row r="88" spans="1:17" ht="14.25" customHeight="1" thickBot="1" x14ac:dyDescent="0.25">
      <c r="A88" s="1593" t="s">
        <v>1765</v>
      </c>
      <c r="B88" s="1417"/>
      <c r="C88" s="1417"/>
      <c r="D88" s="1417">
        <v>2510</v>
      </c>
      <c r="E88" s="1417"/>
      <c r="F88" s="1418"/>
      <c r="G88" s="157"/>
      <c r="H88" s="1641" t="s">
        <v>1684</v>
      </c>
      <c r="I88" s="1642"/>
      <c r="J88" s="1642"/>
      <c r="K88" s="1643"/>
      <c r="L88" s="157"/>
      <c r="M88" s="1117" t="s">
        <v>208</v>
      </c>
      <c r="N88" s="1118"/>
      <c r="O88" s="1359" t="s">
        <v>207</v>
      </c>
      <c r="P88" s="1359"/>
      <c r="Q88" s="1361" t="s">
        <v>206</v>
      </c>
    </row>
    <row r="89" spans="1:17" ht="14.25" customHeight="1" thickBot="1" x14ac:dyDescent="0.25">
      <c r="A89" s="157"/>
      <c r="B89" s="157"/>
      <c r="C89" s="157"/>
      <c r="D89" s="157"/>
      <c r="E89" s="157"/>
      <c r="F89" s="157"/>
      <c r="G89" s="157"/>
      <c r="H89" s="1644"/>
      <c r="I89" s="1645"/>
      <c r="J89" s="1645"/>
      <c r="K89" s="1646"/>
      <c r="L89" s="157"/>
      <c r="M89" s="1119"/>
      <c r="N89" s="1120"/>
      <c r="O89" s="1360"/>
      <c r="P89" s="1360"/>
      <c r="Q89" s="1362"/>
    </row>
    <row r="90" spans="1:17" ht="14.25" customHeight="1" x14ac:dyDescent="0.2">
      <c r="A90" s="157"/>
      <c r="B90" s="157"/>
      <c r="C90" s="157"/>
      <c r="D90" s="157"/>
      <c r="E90" s="157"/>
      <c r="F90" s="157"/>
      <c r="G90" s="157"/>
      <c r="H90" s="1681" t="s">
        <v>1689</v>
      </c>
      <c r="I90" s="1682"/>
      <c r="J90" s="1682"/>
      <c r="K90" s="1683"/>
      <c r="L90" s="157"/>
      <c r="M90" s="1103" t="s">
        <v>1734</v>
      </c>
      <c r="N90" s="1104"/>
      <c r="O90" s="1347" t="s">
        <v>1735</v>
      </c>
      <c r="P90" s="1347"/>
      <c r="Q90" s="1353" t="s">
        <v>1736</v>
      </c>
    </row>
    <row r="91" spans="1:17" ht="14.25" customHeight="1" x14ac:dyDescent="0.2">
      <c r="A91" s="157"/>
      <c r="B91" s="157"/>
      <c r="C91" s="157"/>
      <c r="D91" s="157"/>
      <c r="E91" s="157"/>
      <c r="F91" s="157"/>
      <c r="G91" s="157"/>
      <c r="H91" s="1638" t="s">
        <v>1694</v>
      </c>
      <c r="I91" s="1639"/>
      <c r="J91" s="1639"/>
      <c r="K91" s="1640"/>
      <c r="L91" s="157"/>
      <c r="M91" s="1097"/>
      <c r="N91" s="1098"/>
      <c r="O91" s="1348"/>
      <c r="P91" s="1348"/>
      <c r="Q91" s="1354"/>
    </row>
    <row r="92" spans="1:17" ht="14.25" customHeight="1" x14ac:dyDescent="0.2">
      <c r="A92" s="157"/>
      <c r="B92" s="157"/>
      <c r="C92" s="157"/>
      <c r="D92" s="157"/>
      <c r="E92" s="157"/>
      <c r="F92" s="157"/>
      <c r="G92" s="157"/>
      <c r="H92" s="1638" t="s">
        <v>1699</v>
      </c>
      <c r="I92" s="1639"/>
      <c r="J92" s="1639"/>
      <c r="K92" s="1640"/>
      <c r="L92" s="157"/>
      <c r="M92" s="1099" t="s">
        <v>1741</v>
      </c>
      <c r="N92" s="1100"/>
      <c r="O92" s="1348" t="s">
        <v>1742</v>
      </c>
      <c r="P92" s="1348"/>
      <c r="Q92" s="1354" t="s">
        <v>1743</v>
      </c>
    </row>
    <row r="93" spans="1:17" ht="14.25" customHeight="1" x14ac:dyDescent="0.2">
      <c r="A93" s="157"/>
      <c r="B93" s="157"/>
      <c r="C93" s="157"/>
      <c r="D93" s="157"/>
      <c r="E93" s="157"/>
      <c r="F93" s="157"/>
      <c r="G93" s="157"/>
      <c r="H93" s="1672" t="s">
        <v>1705</v>
      </c>
      <c r="I93" s="1673"/>
      <c r="J93" s="1673"/>
      <c r="K93" s="1674"/>
      <c r="L93" s="157"/>
      <c r="M93" s="1179"/>
      <c r="N93" s="1180"/>
      <c r="O93" s="1348"/>
      <c r="P93" s="1348"/>
      <c r="Q93" s="1354"/>
    </row>
    <row r="94" spans="1:17" ht="14.25" customHeight="1" x14ac:dyDescent="0.2">
      <c r="A94" s="157"/>
      <c r="B94" s="157"/>
      <c r="C94" s="157"/>
      <c r="D94" s="157"/>
      <c r="E94" s="157"/>
      <c r="F94" s="157"/>
      <c r="G94" s="157"/>
      <c r="H94" s="1675"/>
      <c r="I94" s="1676"/>
      <c r="J94" s="1676"/>
      <c r="K94" s="1677"/>
      <c r="L94" s="157"/>
      <c r="M94" s="1095" t="s">
        <v>1747</v>
      </c>
      <c r="N94" s="1096"/>
      <c r="O94" s="1348" t="s">
        <v>1748</v>
      </c>
      <c r="P94" s="1348"/>
      <c r="Q94" s="1354" t="s">
        <v>1736</v>
      </c>
    </row>
    <row r="95" spans="1:17" ht="14.25" customHeight="1" x14ac:dyDescent="0.2">
      <c r="A95" s="157"/>
      <c r="B95" s="157"/>
      <c r="C95" s="157"/>
      <c r="D95" s="157"/>
      <c r="E95" s="157"/>
      <c r="F95" s="157"/>
      <c r="G95" s="157"/>
      <c r="H95" s="1678"/>
      <c r="I95" s="1679"/>
      <c r="J95" s="1679"/>
      <c r="K95" s="1680"/>
      <c r="L95" s="157"/>
      <c r="M95" s="1097"/>
      <c r="N95" s="1098"/>
      <c r="O95" s="1348"/>
      <c r="P95" s="1348"/>
      <c r="Q95" s="1354"/>
    </row>
    <row r="96" spans="1:17" ht="14.25" customHeight="1" x14ac:dyDescent="0.2">
      <c r="A96" s="157"/>
      <c r="B96" s="157"/>
      <c r="C96" s="157"/>
      <c r="D96" s="157"/>
      <c r="E96" s="157"/>
      <c r="F96" s="157"/>
      <c r="G96" s="157"/>
      <c r="H96" s="1632" t="s">
        <v>1715</v>
      </c>
      <c r="I96" s="1633"/>
      <c r="J96" s="1633"/>
      <c r="K96" s="1634"/>
      <c r="L96" s="157"/>
      <c r="M96" s="1099" t="s">
        <v>1751</v>
      </c>
      <c r="N96" s="1100"/>
      <c r="O96" s="1348" t="s">
        <v>1752</v>
      </c>
      <c r="P96" s="1348"/>
      <c r="Q96" s="1354" t="s">
        <v>1743</v>
      </c>
    </row>
    <row r="97" spans="1:17" ht="14.25" customHeight="1" thickBot="1" x14ac:dyDescent="0.25">
      <c r="A97" s="157"/>
      <c r="B97" s="157"/>
      <c r="C97" s="157"/>
      <c r="D97" s="157"/>
      <c r="E97" s="157"/>
      <c r="F97" s="157"/>
      <c r="G97" s="157"/>
      <c r="H97" s="1635"/>
      <c r="I97" s="1636"/>
      <c r="J97" s="1636"/>
      <c r="K97" s="1637"/>
      <c r="L97" s="157"/>
      <c r="M97" s="1179"/>
      <c r="N97" s="1180"/>
      <c r="O97" s="1348"/>
      <c r="P97" s="1348"/>
      <c r="Q97" s="1354"/>
    </row>
    <row r="98" spans="1:17" ht="14.25" customHeight="1" x14ac:dyDescent="0.2">
      <c r="A98" s="157"/>
      <c r="B98" s="157"/>
      <c r="C98" s="157"/>
      <c r="D98" s="157"/>
      <c r="E98" s="157"/>
      <c r="F98" s="157"/>
      <c r="G98" s="157"/>
      <c r="H98" s="157"/>
      <c r="I98" s="157"/>
      <c r="J98" s="157"/>
      <c r="K98" s="157"/>
      <c r="L98" s="157"/>
      <c r="M98" s="1095" t="s">
        <v>1755</v>
      </c>
      <c r="N98" s="1096"/>
      <c r="O98" s="1348" t="s">
        <v>1756</v>
      </c>
      <c r="P98" s="1348"/>
      <c r="Q98" s="1354" t="s">
        <v>1757</v>
      </c>
    </row>
    <row r="99" spans="1:17" ht="14.25" customHeight="1" x14ac:dyDescent="0.2">
      <c r="A99" s="157"/>
      <c r="B99" s="157"/>
      <c r="C99" s="157"/>
      <c r="D99" s="157"/>
      <c r="E99" s="157"/>
      <c r="F99" s="157"/>
      <c r="G99" s="157"/>
      <c r="H99" s="157"/>
      <c r="I99" s="157"/>
      <c r="J99" s="157"/>
      <c r="K99" s="157"/>
      <c r="L99" s="157"/>
      <c r="M99" s="1097"/>
      <c r="N99" s="1098"/>
      <c r="O99" s="1348"/>
      <c r="P99" s="1348"/>
      <c r="Q99" s="1354"/>
    </row>
    <row r="100" spans="1:17" ht="14.25" customHeight="1" x14ac:dyDescent="0.2">
      <c r="A100" s="157"/>
      <c r="B100" s="157"/>
      <c r="C100" s="157"/>
      <c r="D100" s="157"/>
      <c r="E100" s="157"/>
      <c r="F100" s="157"/>
      <c r="G100" s="157"/>
      <c r="H100" s="157"/>
      <c r="I100" s="157"/>
      <c r="J100" s="157"/>
      <c r="K100" s="157"/>
      <c r="L100" s="157"/>
      <c r="M100" s="1095" t="s">
        <v>1762</v>
      </c>
      <c r="N100" s="1096"/>
      <c r="O100" s="1348" t="s">
        <v>1763</v>
      </c>
      <c r="P100" s="1348"/>
      <c r="Q100" s="1354" t="s">
        <v>1764</v>
      </c>
    </row>
    <row r="101" spans="1:17" ht="14.25" customHeight="1" x14ac:dyDescent="0.2">
      <c r="A101" s="157"/>
      <c r="B101" s="157"/>
      <c r="C101" s="157"/>
      <c r="D101" s="157"/>
      <c r="E101" s="157"/>
      <c r="F101" s="157"/>
      <c r="G101" s="157"/>
      <c r="H101" s="157"/>
      <c r="I101" s="157"/>
      <c r="J101" s="157"/>
      <c r="K101" s="157"/>
      <c r="L101" s="157"/>
      <c r="M101" s="1097"/>
      <c r="N101" s="1098"/>
      <c r="O101" s="1348"/>
      <c r="P101" s="1348"/>
      <c r="Q101" s="1354"/>
    </row>
    <row r="102" spans="1:17" ht="14.25" customHeight="1" x14ac:dyDescent="0.2">
      <c r="G102" s="157"/>
      <c r="H102" s="157"/>
      <c r="I102" s="157"/>
      <c r="J102" s="157"/>
      <c r="K102" s="157"/>
      <c r="L102" s="157"/>
      <c r="M102" s="1099" t="s">
        <v>1766</v>
      </c>
      <c r="N102" s="1100"/>
      <c r="O102" s="1348" t="s">
        <v>1767</v>
      </c>
      <c r="P102" s="1348"/>
      <c r="Q102" s="1452" t="s">
        <v>1768</v>
      </c>
    </row>
    <row r="103" spans="1:17" ht="14.25" customHeight="1" thickBot="1" x14ac:dyDescent="0.25">
      <c r="G103" s="157"/>
      <c r="H103" s="157"/>
      <c r="I103" s="157"/>
      <c r="J103" s="157"/>
      <c r="K103" s="157"/>
      <c r="L103" s="157"/>
      <c r="M103" s="1101"/>
      <c r="N103" s="1102"/>
      <c r="O103" s="1367"/>
      <c r="P103" s="1367"/>
      <c r="Q103" s="1453"/>
    </row>
    <row r="104" spans="1:17" ht="14.25" customHeight="1" x14ac:dyDescent="0.2">
      <c r="G104" s="157"/>
      <c r="H104" s="157"/>
      <c r="I104" s="157"/>
      <c r="J104" s="157"/>
      <c r="K104" s="157"/>
      <c r="L104" s="157"/>
    </row>
    <row r="105" spans="1:17" ht="14.25" customHeight="1" x14ac:dyDescent="0.2"/>
    <row r="106" spans="1:17" ht="14.25" customHeight="1" x14ac:dyDescent="0.2"/>
    <row r="107" spans="1:17" ht="14.25" customHeight="1" x14ac:dyDescent="0.2"/>
    <row r="108" spans="1:17" ht="14.25" customHeight="1" x14ac:dyDescent="0.2"/>
    <row r="109" spans="1:17" ht="14.25" customHeight="1" x14ac:dyDescent="0.2"/>
    <row r="110" spans="1:17" ht="14.25" customHeight="1" x14ac:dyDescent="0.2"/>
    <row r="111" spans="1:17" ht="14.25" customHeight="1" x14ac:dyDescent="0.2"/>
    <row r="112" spans="1:17"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60">
    <mergeCell ref="H36:K36"/>
    <mergeCell ref="H35:K35"/>
    <mergeCell ref="H33:K34"/>
    <mergeCell ref="H31:K32"/>
    <mergeCell ref="H82:K84"/>
    <mergeCell ref="H72:K73"/>
    <mergeCell ref="H93:K95"/>
    <mergeCell ref="H91:K91"/>
    <mergeCell ref="H90:K90"/>
    <mergeCell ref="H86:K87"/>
    <mergeCell ref="H41:K42"/>
    <mergeCell ref="H38:K40"/>
    <mergeCell ref="H37:K37"/>
    <mergeCell ref="H5:K6"/>
    <mergeCell ref="H7:K8"/>
    <mergeCell ref="I12:J12"/>
    <mergeCell ref="I11:J11"/>
    <mergeCell ref="H27:K29"/>
    <mergeCell ref="H26:K26"/>
    <mergeCell ref="H25:K25"/>
    <mergeCell ref="H24:K24"/>
    <mergeCell ref="H23:K23"/>
    <mergeCell ref="H22:K22"/>
    <mergeCell ref="H21:K21"/>
    <mergeCell ref="H20:K20"/>
    <mergeCell ref="H19:K19"/>
    <mergeCell ref="H17:K18"/>
    <mergeCell ref="I15:J15"/>
    <mergeCell ref="I14:J14"/>
    <mergeCell ref="I13:J13"/>
    <mergeCell ref="O47:P48"/>
    <mergeCell ref="Q47:Q48"/>
    <mergeCell ref="H96:K97"/>
    <mergeCell ref="H92:K92"/>
    <mergeCell ref="H88:K89"/>
    <mergeCell ref="H81:K81"/>
    <mergeCell ref="H80:K80"/>
    <mergeCell ref="H79:K79"/>
    <mergeCell ref="H78:K78"/>
    <mergeCell ref="H77:K77"/>
    <mergeCell ref="H76:K76"/>
    <mergeCell ref="A54:Q55"/>
    <mergeCell ref="A56:F57"/>
    <mergeCell ref="G56:L56"/>
    <mergeCell ref="M56:Q57"/>
    <mergeCell ref="H59:K60"/>
    <mergeCell ref="H61:K62"/>
    <mergeCell ref="A60:A61"/>
    <mergeCell ref="B60:B61"/>
    <mergeCell ref="C60:C61"/>
    <mergeCell ref="M49:N50"/>
    <mergeCell ref="M86:Q87"/>
    <mergeCell ref="M88:N89"/>
    <mergeCell ref="Q88:Q89"/>
    <mergeCell ref="A37:C37"/>
    <mergeCell ref="A38:C38"/>
    <mergeCell ref="D34:F34"/>
    <mergeCell ref="D35:F35"/>
    <mergeCell ref="D36:F36"/>
    <mergeCell ref="D37:F37"/>
    <mergeCell ref="D38:F38"/>
    <mergeCell ref="A25:F26"/>
    <mergeCell ref="A32:F33"/>
    <mergeCell ref="A34:C34"/>
    <mergeCell ref="A35:C35"/>
    <mergeCell ref="A36:C36"/>
    <mergeCell ref="M25:Q26"/>
    <mergeCell ref="M35:Q36"/>
    <mergeCell ref="M71:N71"/>
    <mergeCell ref="M72:N75"/>
    <mergeCell ref="O71:Q71"/>
    <mergeCell ref="O72:Q72"/>
    <mergeCell ref="O73:Q73"/>
    <mergeCell ref="O74:Q74"/>
    <mergeCell ref="O75:Q75"/>
    <mergeCell ref="M41:N42"/>
    <mergeCell ref="O41:P42"/>
    <mergeCell ref="Q41:Q42"/>
    <mergeCell ref="M43:N44"/>
    <mergeCell ref="O43:P44"/>
    <mergeCell ref="Q43:Q44"/>
    <mergeCell ref="O49:P50"/>
    <mergeCell ref="Q49:Q50"/>
    <mergeCell ref="M51:N52"/>
    <mergeCell ref="O51:P52"/>
    <mergeCell ref="Q51:Q52"/>
    <mergeCell ref="M45:N46"/>
    <mergeCell ref="O45:P46"/>
    <mergeCell ref="Q45:Q46"/>
    <mergeCell ref="M47:N48"/>
    <mergeCell ref="M102:N103"/>
    <mergeCell ref="O102:P103"/>
    <mergeCell ref="Q102:Q103"/>
    <mergeCell ref="Q94:Q95"/>
    <mergeCell ref="M96:N97"/>
    <mergeCell ref="O96:P97"/>
    <mergeCell ref="Q96:Q97"/>
    <mergeCell ref="M98:N99"/>
    <mergeCell ref="O98:P99"/>
    <mergeCell ref="Q98:Q99"/>
    <mergeCell ref="M100:N101"/>
    <mergeCell ref="O100:P101"/>
    <mergeCell ref="Q100:Q101"/>
    <mergeCell ref="M69:Q70"/>
    <mergeCell ref="M83:M84"/>
    <mergeCell ref="M90:N91"/>
    <mergeCell ref="O90:P91"/>
    <mergeCell ref="Q90:Q91"/>
    <mergeCell ref="M92:N93"/>
    <mergeCell ref="O92:P93"/>
    <mergeCell ref="Q92:Q93"/>
    <mergeCell ref="M80:M82"/>
    <mergeCell ref="A87:C87"/>
    <mergeCell ref="A88:C88"/>
    <mergeCell ref="D85:F85"/>
    <mergeCell ref="D86:F86"/>
    <mergeCell ref="D87:F87"/>
    <mergeCell ref="D60:D61"/>
    <mergeCell ref="E60:E61"/>
    <mergeCell ref="M3:Q4"/>
    <mergeCell ref="M16:Q17"/>
    <mergeCell ref="M18:N18"/>
    <mergeCell ref="M19:N19"/>
    <mergeCell ref="M20:N20"/>
    <mergeCell ref="O21:Q23"/>
    <mergeCell ref="M21:N23"/>
    <mergeCell ref="O18:Q18"/>
    <mergeCell ref="O19:Q19"/>
    <mergeCell ref="O20:Q20"/>
    <mergeCell ref="M37:N38"/>
    <mergeCell ref="O37:P38"/>
    <mergeCell ref="Q37:Q38"/>
    <mergeCell ref="M39:N40"/>
    <mergeCell ref="O39:P40"/>
    <mergeCell ref="Q39:Q40"/>
    <mergeCell ref="O88:P89"/>
    <mergeCell ref="R1:S2"/>
    <mergeCell ref="R3:S4"/>
    <mergeCell ref="R54:S55"/>
    <mergeCell ref="R56:S57"/>
    <mergeCell ref="M94:N95"/>
    <mergeCell ref="O94:P95"/>
    <mergeCell ref="A27:F30"/>
    <mergeCell ref="G3:L3"/>
    <mergeCell ref="I10:J10"/>
    <mergeCell ref="D88:F88"/>
    <mergeCell ref="F69:F71"/>
    <mergeCell ref="M77:Q78"/>
    <mergeCell ref="A76:F77"/>
    <mergeCell ref="A78:F81"/>
    <mergeCell ref="A1:Q2"/>
    <mergeCell ref="A3:F4"/>
    <mergeCell ref="M31:M33"/>
    <mergeCell ref="H74:K74"/>
    <mergeCell ref="H75:K75"/>
    <mergeCell ref="F63:F65"/>
    <mergeCell ref="F60:F61"/>
    <mergeCell ref="A83:F84"/>
    <mergeCell ref="A85:C85"/>
    <mergeCell ref="A86:C86"/>
  </mergeCells>
  <hyperlinks>
    <hyperlink ref="R1:S2" location="Entete!A1" display="Retour Accueil" xr:uid="{57AD0B3E-B2F0-4839-BCBF-367660033AAF}"/>
    <hyperlink ref="R3:S4" location="LFML!A91" display="Configuration 31" xr:uid="{A4E9793D-DAD1-44BE-ACAE-A5ADCD5FD958}"/>
    <hyperlink ref="R54:S55" location="Entete!A1" display="Retour Accueil" xr:uid="{1B5D78F8-CD2B-4B80-86FB-8A857AA9FD31}"/>
    <hyperlink ref="R56:S57" location="LFML!A1" display="Configuration 13" xr:uid="{F35F2A42-4D11-451D-83E5-26B7A4137B77}"/>
  </hyperlinks>
  <printOptions horizontalCentered="1"/>
  <pageMargins left="0.23611111111111099" right="0.23611111111111099" top="0.74861111111111101" bottom="0.74861111111111101" header="0" footer="0"/>
  <pageSetup paperSize="9" scale="50" orientation="landscape"/>
  <headerFooter>
    <oddHeader>&amp;CMémo CCR Marseille Sud&amp;RAIRAC 2013</oddHeader>
    <oddFooter>&amp;L© IVAO France -  FIR de Marseille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5 7 6 9 0 5 3 - d a f 4 - 4 6 c 3 - b f 0 e - 7 e 3 8 a 4 8 d c 0 9 b "   x m l n s = " h t t p : / / s c h e m a s . m i c r o s o f t . c o m / D a t a M a s h u p " > A A A A A I g E A A B Q S w M E F A A C A A g A C 7 o o V 9 4 R T z m l A A A A 9 g A A A B I A H A B D b 2 5 m a W c v U G F j a 2 F n Z S 5 4 b W w g o h g A K K A U A A A A A A A A A A A A A A A A A A A A A A A A A A A A h Y + x D o I w G I R f h X S n L X U x 5 K c M J k 6 S G E 2 M a 1 M K N E I x b b G 8 m 4 O P 5 C u I U d T N 8 e 6 + S + 7 u 1 x v k Y 9 d G F 2 W d 7 k 2 G E k x R p I z s S 2 3 q D A 2 + i p c o 5 7 A V 8 i R q F U 2 w c e n o d I Y a 7 8 8 p I S E E H B a 4 t z V h l C b k W G z 2 s l G d i L V x X h i p 0 K d V / m 8 h D o f X G M 5 w w i h m j G E K Z D a h 0 O Y L s G n v M / 0 x Y T W 0 f r C K V z Z e 7 4 D M E s j 7 A 3 8 A U E s D B B Q A A g A I A A u 6 K 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L u i h X H L 9 / U o E B A A C y D w A A E w A c A E Z v c m 1 1 b G F z L 1 N l Y 3 R p b 2 4 x L m 0 g o h g A K K A U A A A A A A A A A A A A A A A A A A A A A A A A A A A A 7 d H B S s M w G A f w e 6 H v E O q l h d G 6 g R d l C O s s 2 + x 2 2 M Y 8 S t Z + r o E 0 K U m 6 M c b e R 5 / D F z O 2 6 C 4 q o y L x 0 B 7 S 9 D s k / 3 9 / E h J F O E O L + t 2 9 s S 3 b k h k W k K I c F B Z x d D 9 A f U R B 2 R b S z 4 K X I g E 9 W e I 1 B T 8 S P A 8 5 L X M m 3 U N M G M h q N C A M i 7 3 7 A G s / 5 E w B U 9 J 1 M q U K e R 0 E u C C + P t t n P N g B V h k I P Q k U f q o u D L r + Z V D t b k m C e f 8 9 g O N 1 E C s p / V i 7 v a u e d / Q 6 d a Q L J y Y b f T P a k l S v s i w K Q f L X F 5 D O Z 8 4 F U N 1 w z n f S r R t 0 E O A k Q 4 w r F B O p / L G 8 y w u 1 d 6 u P O e R 8 C 1 O s k o y w z V h B L t 0 5 J F y k f k S A p i t M S 5 D u o 4 5 1 c J w 6 1 d H z T o F 0 a Q l i C 0 L / O I l S E I y 8 P g u 9 p V X S U 6 4 Y S z V z f 2 i g y 3 q 2 R d i 5 J 3 8 F G N a A x v z C 7 / z + G 9 + f 6 G m 8 X 9 h F h u 2 i 1 q 6 x 3 c S w 3 a S 1 a 2 o 3 H Z q 1 m w 5 b u 8 Z 2 s W G 7 u L V r b D c z b D d r 7 R r b r Q z b r V q 7 p n b L k V m 7 5 a i 1 O 8 / u D V B L A Q I t A B Q A A g A I A A u 6 K F f e E U 8 5 p Q A A A P Y A A A A S A A A A A A A A A A A A A A A A A A A A A A B D b 2 5 m a W c v U G F j a 2 F n Z S 5 4 b W x Q S w E C L Q A U A A I A C A A L u i h X D 8 r p q 6 Q A A A D p A A A A E w A A A A A A A A A A A A A A A A D x A A A A W 0 N v b n R l b n R f V H l w Z X N d L n h t b F B L A Q I t A B Q A A g A I A A u 6 K F c c v 3 9 S g Q E A A L I P A A A T A A A A A A A A A A A A A A A A A O I B A A B G b 3 J t d W x h c y 9 T Z W N 0 a W 9 u M S 5 t U E s F B g A A A A A D A A M A w g A A A L A 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l M A A A A A A A A F 0 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R d W V y e U d y b 3 V w c y I g V m F s d W U 9 I n N B Q U F B Q U E 9 P S I g L z 4 8 L 1 N 0 Y W J s Z U V u d H J p Z X M + P C 9 J d G V t P j x J d G V t P j x J d G V t T G 9 j Y X R p b 2 4 + P E l 0 Z W 1 U e X B l P k Z v c m 1 1 b G E 8 L 0 l 0 Z W 1 U e X B l P j x J d G V t U G F 0 a D 5 T Z W N 0 a W 9 u M S 9 t Z X R h c k x G S 0 I 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b W V 0 Y X J M R k t C I i A v P j x F b n R y e S B U e X B l P S J G a W x s Z W R D b 2 1 w b G V 0 Z V J l c 3 V s d F R v V 2 9 y a 3 N o Z W V 0 I i B W Y W x 1 Z T 0 i b D E i I C 8 + P E V u d H J 5 I F R 5 c G U 9 I l J l Y 2 9 2 Z X J 5 V G F y Z 2 V 0 U 2 h l Z X Q i I F Z h b H V l P S J z R E F U Q S I g L z 4 8 R W 5 0 c n k g V H l w Z T 0 i U m V j b 3 Z l c n l U Y X J n Z X R D b 2 x 1 b W 4 i I F Z h b H V l P S J s N C I g L z 4 8 R W 5 0 c n k g V H l w Z T 0 i U m V j b 3 Z l c n l U Y X J n Z X R S b 3 c i I F Z h b H V l P S J s N y I g L z 4 8 R W 5 0 c n k g V H l w Z T 0 i U X V l c n l J R C I g V m F s d W U 9 I n N k N T M y M D M 3 N i 0 1 O T Z h L T Q w N D Y t O D E z Z S 0 2 M z A 0 N j E z Y z d k M z U i I C 8 + P E V u d H J 5 I F R 5 c G U 9 I k Z p b G x F c n J v c k N v d W 5 0 I i B W Y W x 1 Z T 0 i b D A i I C 8 + P E V u d H J 5 I F R 5 c G U 9 I k Z p b G x M Y X N 0 V X B k Y X R l Z C I g V m F s d W U 9 I m Q y M D I z L T A 5 L T A 4 V D I x O j E 2 O j I y L j I 2 M z k 3 N T h a I i A v P j x F b n R y e S B U e X B l P S J G a W x s R X J y b 3 J D b 2 R l I i B W Y W x 1 Z T 0 i c 1 V u a 2 5 v d 2 4 i I C 8 + P E V u d H J 5 I F R 5 c G U 9 I k Z p b G x D b 2 x 1 b W 5 U e X B l c y I g V m F s d W U 9 I n N C Z z 0 9 I i A v P j x F b n R y e S B U e X B l P S J G a W x s Q 2 9 1 b n Q i I F Z h b H V l P S J s M S I g L z 4 8 R W 5 0 c n k g V H l w Z T 0 i R m l s b E N v b H V t b k 5 h b W V z I i B W Y W x 1 Z T 0 i c 1 s m c X V v d D t D b 2 x 1 b W 4 x J n F 1 b 3 Q 7 X S I g L z 4 8 R W 5 0 c n k g V H l w Z T 0 i Q W R k Z W R U b 0 R h d G F N b 2 R l b C I g V m F s d W U 9 I m w w 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t Z X R h c k x G S 0 I v Q 2 9 u c 2 V y d m V y I G x l c y B k Z X J u a c O o c m V z I G x p Z 2 5 l c y 5 7 Q 2 9 s d W 1 u M S w w f S Z x d W 9 0 O 1 0 s J n F 1 b 3 Q 7 Q 2 9 s d W 1 u Q 2 9 1 b n Q m c X V v d D s 6 M S w m c X V v d D t L Z X l D b 2 x 1 b W 5 O Y W 1 l c y Z x d W 9 0 O z p b X S w m c X V v d D t D b 2 x 1 b W 5 J Z G V u d G l 0 a W V z J n F 1 b 3 Q 7 O l s m c X V v d D t T Z W N 0 a W 9 u M S 9 t Z X R h c k x G S 0 I v Q 2 9 u c 2 V y d m V y I G x l c y B k Z X J u a c O o c m V z I G x p Z 2 5 l c y 5 7 Q 2 9 s d W 1 u M S w w f S Z x d W 9 0 O 1 0 s J n F 1 b 3 Q 7 U m V s Y X R p b 2 5 z a G l w S W 5 m b y Z x d W 9 0 O z p b X X 0 i I C 8 + P C 9 T d G F i b G V F b n R y a W V z P j w v S X R l b T 4 8 S X R l b T 4 8 S X R l b U x v Y 2 F 0 a W 9 u P j x J d G V t V H l w Z T 5 G b 3 J t d W x h P C 9 J d G V t V H l w Z T 4 8 S X R l b V B h d G g + U 2 V j d G l v b j E v b W V 0 Y X J M R k t C L 1 N v d X J j Z T w v S X R l b V B h d G g + P C 9 J d G V t T G 9 j Y X R p b 2 4 + P F N 0 Y W J s Z U V u d H J p Z X M g L z 4 8 L 0 l 0 Z W 0 + P E l 0 Z W 0 + P E l 0 Z W 1 M b 2 N h d G l v b j 4 8 S X R l b V R 5 c G U + R m 9 y b X V s Y T w v S X R l b V R 5 c G U + P E l 0 Z W 1 Q Y X R o P l N l Y 3 R p b 2 4 x L 2 1 l d G F y T E Z L Q 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E Q V R B I i A v P j x F b n R y e S B U e X B l P S J S Z W N v d m V y e V R h c m d l d E N v b H V t b i I g V m F s d W U 9 I m w 0 I i A v P j x F b n R y e S B U e X B l P S J S Z W N v d m V y e V R h c m d l d F J v d y I g V m F s d W U 9 I m w 4 I i A v P j x F b n R y e S B U e X B l P S J G a W x s V G F y Z 2 V 0 I i B W Y W x 1 Z T 0 i c 2 1 l d G F y T E Z L Q y I g L z 4 8 R W 5 0 c n k g V H l w Z T 0 i R m l s b G V k Q 2 9 t c G x l d G V S Z X N 1 b H R U b 1 d v c m t z a G V l d C I g V m F s d W U 9 I m w x I i A v P j x F b n R y e S B U e X B l P S J R d W V y e U l E I i B W Y W x 1 Z T 0 i c 2 Y 4 Y j N l O T B h L W E 5 M D c t N G E w Y S 1 h Z D F i L W Y 2 O T B k N W M 0 M W Y y Z S I g L z 4 8 R W 5 0 c n k g V H l w Z T 0 i R m l s b E V y c m 9 y Q 2 9 1 b n Q i I F Z h b H V l P S J s M C I g L z 4 8 R W 5 0 c n k g V H l w Z T 0 i R m l s b E x h c 3 R V c G R h d G V k I i B W Y W x 1 Z T 0 i Z D I w M j M t M D k t M D h U M j E 6 M T Y 6 M j I u M j c z O T Q y M 1 o i I C 8 + P E V u d H J 5 I F R 5 c G U 9 I k Z p b G x F c n J v c k N v Z G U i I F Z h b H V l P S J z V W 5 r b m 9 3 b i I g L z 4 8 R W 5 0 c n k g V H l w Z T 0 i R m l s b E N v b H V t b l R 5 c G V z I i B W Y W x 1 Z T 0 i c 0 J n P T 0 i I C 8 + P E V u d H J 5 I F R 5 c G U 9 I k Z p b G x D b 3 V u d C I g V m F s d W U 9 I m w x I i A v P j x F b n R y e S B U e X B l P S J G a W x s Q 2 9 s d W 1 u T m F t Z X M i I F Z h b H V l P S J z W y Z x d W 9 0 O 0 N v b H V t b j E m c X V v d D t d I i A v P j x F b n R y e S B U e X B l P S J B Z G R l Z F R v R G F 0 Y U 1 v Z G V s I i B W Y W x 1 Z T 0 i b D A 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L Q y 9 D b 2 5 z Z X J 2 Z X I g b G V z I G R l c m 5 p w 6 h y Z X M g b G l n b m V z L n t D b 2 x 1 b W 4 x L D B 9 J n F 1 b 3 Q 7 X S w m c X V v d D t D b 2 x 1 b W 5 D b 3 V u d C Z x d W 9 0 O z o x L C Z x d W 9 0 O 0 t l e U N v b H V t b k 5 h b W V z J n F 1 b 3 Q 7 O l t d L C Z x d W 9 0 O 0 N v b H V t b k l k Z W 5 0 a X R p Z X M m c X V v d D s 6 W y Z x d W 9 0 O 1 N l Y 3 R p b 2 4 x L 2 1 l d G F y T E Z L Q y 9 D b 2 5 z Z X J 2 Z X I g b G V z I G R l c m 5 p w 6 h y Z X M g b G l n b m V z L n t D b 2 x 1 b W 4 x L D B 9 J n F 1 b 3 Q 7 X S w m c X V v d D t S Z W x h d G l v b n N o a X B J b m Z v J n F 1 b 3 Q 7 O l t d f S I g L z 4 8 L 1 N 0 Y W J s Z U V u d H J p Z X M + P C 9 J d G V t P j x J d G V t P j x J d G V t T G 9 j Y X R p b 2 4 + P E l 0 Z W 1 U e X B l P k Z v c m 1 1 b G E 8 L 0 l 0 Z W 1 U e X B l P j x J d G V t U G F 0 a D 5 T Z W N 0 a W 9 u M S 9 t Z X R h c k x G S 0 M v U 2 9 1 c m N l P C 9 J d G V t U G F 0 a D 4 8 L 0 l 0 Z W 1 M b 2 N h d G l v b j 4 8 U 3 R h Y m x l R W 5 0 c m l l c y A v P j w v S X R l b T 4 8 S X R l b T 4 8 S X R l b U x v Y 2 F 0 a W 9 u P j x J d G V t V H l w Z T 5 G b 3 J t d W x h P C 9 J d G V t V H l w Z T 4 8 S X R l b V B h d G g + U 2 V j d G l v b j E v b W V 0 Y X J M R k t G 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B V E E i I C 8 + P E V u d H J 5 I F R 5 c G U 9 I l J l Y 2 9 2 Z X J 5 V G F y Z 2 V 0 Q 2 9 s d W 1 u I i B W Y W x 1 Z T 0 i b D Q i I C 8 + P E V u d H J 5 I F R 5 c G U 9 I l J l Y 2 9 2 Z X J 5 V G F y Z 2 V 0 U m 9 3 I i B W Y W x 1 Z T 0 i b D E w I i A v P j x F b n R y e S B U e X B l P S J G a W x s V G F y Z 2 V 0 I i B W Y W x 1 Z T 0 i c 2 1 l d G F y T E Z L R i I g L z 4 8 R W 5 0 c n k g V H l w Z T 0 i R m l s b G V k Q 2 9 t c G x l d G V S Z X N 1 b H R U b 1 d v c m t z a G V l d C I g V m F s d W U 9 I m w x I i A v P j x F b n R y e S B U e X B l P S J R d W V y e U l E I i B W Y W x 1 Z T 0 i c 2 N i N D d k Z G U 3 L W I 1 Z W Y t N D d j Z C 0 5 Z D Z j L W R i Z D d i Z D A x M z J m Z S I g L z 4 8 R W 5 0 c n k g V H l w Z T 0 i R m l s b E V y c m 9 y Q 2 9 1 b n Q i I F Z h b H V l P S J s M C I g L z 4 8 R W 5 0 c n k g V H l w Z T 0 i R m l s b E x h c 3 R V c G R h d G V k I i B W Y W x 1 Z T 0 i Z D I w M j M t M D k t M D h U M j E 6 M T Y 6 M j I u M j g y O T E y M 1 o i I C 8 + P E V u d H J 5 I F R 5 c G U 9 I k Z p b G x F c n J v c k N v Z G U i I F Z h b H V l P S J z V W 5 r b m 9 3 b i I g L z 4 8 R W 5 0 c n k g V H l w Z T 0 i R m l s b E N v b H V t b l R 5 c G V z I i B W Y W x 1 Z T 0 i c 0 J n P T 0 i I C 8 + P E V u d H J 5 I F R 5 c G U 9 I k Z p b G x D b 3 V u d C I g V m F s d W U 9 I m w x I i A v P j x F b n R y e S B U e X B l P S J G a W x s Q 2 9 s d W 1 u T m F t Z X M i I F Z h b H V l P S J z W y Z x d W 9 0 O 0 N v b H V t b j E m c X V v d D t d I i A v P j x F b n R y e S B U e X B l P S J B Z G R l Z F R v R G F 0 Y U 1 v Z G V s I i B W Y W x 1 Z T 0 i b D A 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L R i 9 D b 2 5 z Z X J 2 Z X I g b G V z I G R l c m 5 p w 6 h y Z X M g b G l n b m V z L n t D b 2 x 1 b W 4 x L D B 9 J n F 1 b 3 Q 7 X S w m c X V v d D t D b 2 x 1 b W 5 D b 3 V u d C Z x d W 9 0 O z o x L C Z x d W 9 0 O 0 t l e U N v b H V t b k 5 h b W V z J n F 1 b 3 Q 7 O l t d L C Z x d W 9 0 O 0 N v b H V t b k l k Z W 5 0 a X R p Z X M m c X V v d D s 6 W y Z x d W 9 0 O 1 N l Y 3 R p b 2 4 x L 2 1 l d G F y T E Z L R i 9 D b 2 5 z Z X J 2 Z X I g b G V z I G R l c m 5 p w 6 h y Z X M g b G l n b m V z L n t D b 2 x 1 b W 4 x L D B 9 J n F 1 b 3 Q 7 X S w m c X V v d D t S Z W x h d G l v b n N o a X B J b m Z v J n F 1 b 3 Q 7 O l t d f S I g L z 4 8 L 1 N 0 Y W J s Z U V u d H J p Z X M + P C 9 J d G V t P j x J d G V t P j x J d G V t T G 9 j Y X R p b 2 4 + P E l 0 Z W 1 U e X B l P k Z v c m 1 1 b G E 8 L 0 l 0 Z W 1 U e X B l P j x J d G V t U G F 0 a D 5 T Z W N 0 a W 9 u M S 9 t Z X R h c k x G S 0 Y v U 2 9 1 c m N l P C 9 J d G V t U G F 0 a D 4 8 L 0 l 0 Z W 1 M b 2 N h d G l v b j 4 8 U 3 R h Y m x l R W 5 0 c m l l c y A v P j w v S X R l b T 4 8 S X R l b T 4 8 S X R l b U x v Y 2 F 0 a W 9 u P j x J d G V t V H l w Z T 5 G b 3 J t d W x h P C 9 J d G V t V H l w Z T 4 8 S X R l b V B h d G g + U 2 V j d G l v b j E v b W V 0 Y X J M R k t K 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B V E E i I C 8 + P E V u d H J 5 I F R 5 c G U 9 I l J l Y 2 9 2 Z X J 5 V G F y Z 2 V 0 Q 2 9 s d W 1 u I i B W Y W x 1 Z T 0 i b D Q i I C 8 + P E V u d H J 5 I F R 5 c G U 9 I l J l Y 2 9 2 Z X J 5 V G F y Z 2 V 0 U m 9 3 I i B W Y W x 1 Z T 0 i b D E y I i A v P j x F b n R y e S B U e X B l P S J G a W x s V G F y Z 2 V 0 I i B W Y W x 1 Z T 0 i c 2 1 l d G F y T E Z L S i I g L z 4 8 R W 5 0 c n k g V H l w Z T 0 i R m l s b G V k Q 2 9 t c G x l d G V S Z X N 1 b H R U b 1 d v c m t z a G V l d C I g V m F s d W U 9 I m w x I i A v P j x F b n R y e S B U e X B l P S J G a W x s Q 2 9 1 b n Q i I F Z h b H V l P S J s M S I g L z 4 8 R W 5 0 c n k g V H l w Z T 0 i R m l s b E V y c m 9 y Q 2 9 k Z S I g V m F s d W U 9 I n N V b m t u b 3 d u I i A v P j x F b n R y e S B U e X B l P S J G a W x s R X J y b 3 J D b 3 V u d C I g V m F s d W U 9 I m w w I i A v P j x F b n R y e S B U e X B l P S J G a W x s T G F z d F V w Z G F 0 Z W Q i I F Z h b H V l P S J k M j A y M i 0 w N S 0 x O F Q x O T o z O D o z M S 4 5 M T c 3 N D I 4 W i I g L z 4 8 R W 5 0 c n k g V H l w Z T 0 i R m l s b E N v b H V t b l R 5 c G V z I i B W Y W x 1 Z T 0 i c 0 J n P T 0 i I C 8 + P E V u d H J 5 I F R 5 c G U 9 I k Z p b G x D b 2 x 1 b W 5 O Y W 1 l c y I g V m F s d W U 9 I n N b J n F 1 b 3 Q 7 Q 2 9 s d W 1 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L S i 9 D b 2 5 z Z X J 2 Z X I g b G V z I G R l c m 5 p w 6 h y Z X M g b G l n b m V z L n t D b 2 x 1 b W 4 x L D B 9 J n F 1 b 3 Q 7 X S w m c X V v d D t D b 2 x 1 b W 5 D b 3 V u d C Z x d W 9 0 O z o x L C Z x d W 9 0 O 0 t l e U N v b H V t b k 5 h b W V z J n F 1 b 3 Q 7 O l t d L C Z x d W 9 0 O 0 N v b H V t b k l k Z W 5 0 a X R p Z X M m c X V v d D s 6 W y Z x d W 9 0 O 1 N l Y 3 R p b 2 4 x L 2 1 l d G F y T E Z L S i 9 D b 2 5 z Z X J 2 Z X I g b G V z I G R l c m 5 p w 6 h y Z X M g b G l n b m V z L n t D b 2 x 1 b W 4 x L D B 9 J n F 1 b 3 Q 7 X S w m c X V v d D t S Z W x h d G l v b n N o a X B J b m Z v J n F 1 b 3 Q 7 O l t d f S I g L z 4 8 R W 5 0 c n k g V H l w Z T 0 i U X V l c n l J R C I g V m F s d W U 9 I n M x Y 2 J k Z G I 3 O C 1 h Y j k 4 L T R l M T M t Y j g 3 Y S 0 y Z D V i N W E w Z j R m Z j g i I C 8 + P E V u d H J 5 I F R 5 c G U 9 I k F k Z G V k V G 9 E Y X R h T W 9 k Z W w i I F Z h b H V l P S J s M C I g L z 4 8 L 1 N 0 Y W J s Z U V u d H J p Z X M + P C 9 J d G V t P j x J d G V t P j x J d G V t T G 9 j Y X R p b 2 4 + P E l 0 Z W 1 U e X B l P k Z v c m 1 1 b G E 8 L 0 l 0 Z W 1 U e X B l P j x J d G V t U G F 0 a D 5 T Z W N 0 a W 9 u M S 9 t Z X R h c k x G S 0 o v U 2 9 1 c m N l P C 9 J d G V t U G F 0 a D 4 8 L 0 l 0 Z W 1 M b 2 N h d G l v b j 4 8 U 3 R h Y m x l R W 5 0 c m l l c y A v P j w v S X R l b T 4 8 S X R l b T 4 8 S X R l b U x v Y 2 F 0 a W 9 u P j x J d G V t V H l w Z T 5 G b 3 J t d W x h P C 9 J d G V t V H l w Z T 4 8 S X R l b V B h d G g + U 2 V j d G l v b j E v b W V 0 Y X J M R k 1 E 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B V E E i I C 8 + P E V u d H J 5 I F R 5 c G U 9 I l J l Y 2 9 2 Z X J 5 V G F y Z 2 V 0 Q 2 9 s d W 1 u I i B W Y W x 1 Z T 0 i b D Q i I C 8 + P E V u d H J 5 I F R 5 c G U 9 I l J l Y 2 9 2 Z X J 5 V G F y Z 2 V 0 U m 9 3 I i B W Y W x 1 Z T 0 i b D E 0 I i A v P j x F b n R y e S B U e X B l P S J G a W x s V G F y Z 2 V 0 I i B W Y W x 1 Z T 0 i c 2 1 l d G F y T E Z N R C I g L z 4 8 R W 5 0 c n k g V H l w Z T 0 i R m l s b G V k Q 2 9 t c G x l d G V S Z X N 1 b H R U b 1 d v c m t z a G V l d C I g V m F s d W U 9 I m w x I i A v P j x F b n R y e S B U e X B l P S J R d W V y e U l E I i B W Y W x 1 Z T 0 i c 2 U 3 Z W Q x M T c 0 L W U 2 M G Q t N G N j Y i 1 i M 2 U y L T I 4 N T Q z Z T U w Z G Q 4 Y S I g L z 4 8 R W 5 0 c n k g V H l w Z T 0 i R m l s b E V y c m 9 y Q 2 9 1 b n Q i I F Z h b H V l P S J s M C I g L z 4 8 R W 5 0 c n k g V H l w Z T 0 i R m l s b E x h c 3 R V c G R h d G V k I i B W Y W x 1 Z T 0 i Z D I w M j M t M D k t M D h U M j E 6 M T Y 6 M j I u M j k 3 O D Y y N V o i I C 8 + P E V u d H J 5 I F R 5 c G U 9 I k Z p b G x F c n J v c k N v Z G U i I F Z h b H V l P S J z V W 5 r b m 9 3 b i I g L z 4 8 R W 5 0 c n k g V H l w Z T 0 i R m l s b E N v b H V t b l R 5 c G V z I i B W Y W x 1 Z T 0 i c 0 J n P T 0 i I C 8 + P E V u d H J 5 I F R 5 c G U 9 I k Z p b G x D b 3 V u d C I g V m F s d W U 9 I m w x I i A v P j x F b n R y e S B U e X B l P S J G a W x s Q 2 9 s d W 1 u T m F t Z X M i I F Z h b H V l P S J z W y Z x d W 9 0 O 0 N v b H V t b j E m c X V v d D t d I i A v P j x F b n R y e S B U e X B l P S J B Z G R l Z F R v R G F 0 Y U 1 v Z G V s I i B W Y W x 1 Z T 0 i b D A 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N R C 9 D b 2 5 z Z X J 2 Z X I g b G V z I G R l c m 5 p w 6 h y Z X M g b G l n b m V z L n t D b 2 x 1 b W 4 x L D B 9 J n F 1 b 3 Q 7 X S w m c X V v d D t D b 2 x 1 b W 5 D b 3 V u d C Z x d W 9 0 O z o x L C Z x d W 9 0 O 0 t l e U N v b H V t b k 5 h b W V z J n F 1 b 3 Q 7 O l t d L C Z x d W 9 0 O 0 N v b H V t b k l k Z W 5 0 a X R p Z X M m c X V v d D s 6 W y Z x d W 9 0 O 1 N l Y 3 R p b 2 4 x L 2 1 l d G F y T E Z N R C 9 D b 2 5 z Z X J 2 Z X I g b G V z I G R l c m 5 p w 6 h y Z X M g b G l n b m V z L n t D b 2 x 1 b W 4 x L D B 9 J n F 1 b 3 Q 7 X S w m c X V v d D t S Z W x h d G l v b n N o a X B J b m Z v J n F 1 b 3 Q 7 O l t d f S I g L z 4 8 L 1 N 0 Y W J s Z U V u d H J p Z X M + P C 9 J d G V t P j x J d G V t P j x J d G V t T G 9 j Y X R p b 2 4 + P E l 0 Z W 1 U e X B l P k Z v c m 1 1 b G E 8 L 0 l 0 Z W 1 U e X B l P j x J d G V t U G F 0 a D 5 T Z W N 0 a W 9 u M S 9 t Z X R h c k x G T U Q v U 2 9 1 c m N l P C 9 J d G V t U G F 0 a D 4 8 L 0 l 0 Z W 1 M b 2 N h d G l v b j 4 8 U 3 R h Y m x l R W 5 0 c m l l c y A v P j w v S X R l b T 4 8 S X R l b T 4 8 S X R l b U x v Y 2 F 0 a W 9 u P j x J d G V t V H l w Z T 5 G b 3 J t d W x h P C 9 J d G V t V H l w Z T 4 8 S X R l b V B h d G g + U 2 V j d G l v b j E v b W V 0 Y X J M R k 1 M 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B V E E i I C 8 + P E V u d H J 5 I F R 5 c G U 9 I l J l Y 2 9 2 Z X J 5 V G F y Z 2 V 0 Q 2 9 s d W 1 u I i B W Y W x 1 Z T 0 i b D Q i I C 8 + P E V u d H J 5 I F R 5 c G U 9 I l J l Y 2 9 2 Z X J 5 V G F y Z 2 V 0 U m 9 3 I i B W Y W x 1 Z T 0 i b D E 2 I i A v P j x F b n R y e S B U e X B l P S J G a W x s V G F y Z 2 V 0 I i B W Y W x 1 Z T 0 i c 2 1 l d G F y T E Z N T C I g L z 4 8 R W 5 0 c n k g V H l w Z T 0 i R m l s b G V k Q 2 9 t c G x l d G V S Z X N 1 b H R U b 1 d v c m t z a G V l d C I g V m F s d W U 9 I m w x I i A v P j x F b n R y e S B U e X B l P S J R d W V y e U l E I i B W Y W x 1 Z T 0 i c z A 1 M G Y z Y T g 5 L T I 1 N 2 I t N G Z j N i 0 5 N z d j L T B i Y z k w N j F k N j E 5 Y y I g L z 4 8 R W 5 0 c n k g V H l w Z T 0 i R m l s b E V y c m 9 y Q 2 9 1 b n Q i I F Z h b H V l P S J s M C I g L z 4 8 R W 5 0 c n k g V H l w Z T 0 i R m l s b E x h c 3 R V c G R h d G V k I i B W Y W x 1 Z T 0 i Z D I w M j M t M D k t M D h U M j E 6 M T Y 6 M j I u M z E 1 O D A y M 1 o i I C 8 + P E V u d H J 5 I F R 5 c G U 9 I k Z p b G x F c n J v c k N v Z G U i I F Z h b H V l P S J z V W 5 r b m 9 3 b i I g L z 4 8 R W 5 0 c n k g V H l w Z T 0 i R m l s b E N v b H V t b l R 5 c G V z I i B W Y W x 1 Z T 0 i c 0 J n P T 0 i I C 8 + P E V u d H J 5 I F R 5 c G U 9 I k Z p b G x D b 3 V u d C I g V m F s d W U 9 I m w x I i A v P j x F b n R y e S B U e X B l P S J G a W x s Q 2 9 s d W 1 u T m F t Z X M i I F Z h b H V l P S J z W y Z x d W 9 0 O 0 N v b H V t b j E m c X V v d D t d I i A v P j x F b n R y e S B U e X B l P S J B Z G R l Z F R v R G F 0 Y U 1 v Z G V s I i B W Y W x 1 Z T 0 i b D A 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N T C 9 D b 2 5 z Z X J 2 Z X I g b G V z I G R l c m 5 p w 6 h y Z X M g b G l n b m V z L n t D b 2 x 1 b W 4 x L D B 9 J n F 1 b 3 Q 7 X S w m c X V v d D t D b 2 x 1 b W 5 D b 3 V u d C Z x d W 9 0 O z o x L C Z x d W 9 0 O 0 t l e U N v b H V t b k 5 h b W V z J n F 1 b 3 Q 7 O l t d L C Z x d W 9 0 O 0 N v b H V t b k l k Z W 5 0 a X R p Z X M m c X V v d D s 6 W y Z x d W 9 0 O 1 N l Y 3 R p b 2 4 x L 2 1 l d G F y T E Z N T C 9 D b 2 5 z Z X J 2 Z X I g b G V z I G R l c m 5 p w 6 h y Z X M g b G l n b m V z L n t D b 2 x 1 b W 4 x L D B 9 J n F 1 b 3 Q 7 X S w m c X V v d D t S Z W x h d G l v b n N o a X B J b m Z v J n F 1 b 3 Q 7 O l t d f S I g L z 4 8 L 1 N 0 Y W J s Z U V u d H J p Z X M + P C 9 J d G V t P j x J d G V t P j x J d G V t T G 9 j Y X R p b 2 4 + P E l 0 Z W 1 U e X B l P k Z v c m 1 1 b G E 8 L 0 l 0 Z W 1 U e X B l P j x J d G V t U G F 0 a D 5 T Z W N 0 a W 9 u M S 9 t Z X R h c k x G T U w v U 2 9 1 c m N l P C 9 J d G V t U G F 0 a D 4 8 L 0 l 0 Z W 1 M b 2 N h d G l v b j 4 8 U 3 R h Y m x l R W 5 0 c m l l c y A v P j w v S X R l b T 4 8 S X R l b T 4 8 S X R l b U x v Y 2 F 0 a W 9 u P j x J d G V t V H l w Z T 5 G b 3 J t d W x h P C 9 J d G V t V H l w Z T 4 8 S X R l b V B h d G g + U 2 V j d G l v b j E v b W V 0 Y X J M R k 1 O 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B V E E i I C 8 + P E V u d H J 5 I F R 5 c G U 9 I l J l Y 2 9 2 Z X J 5 V G F y Z 2 V 0 Q 2 9 s d W 1 u I i B W Y W x 1 Z T 0 i b D Q i I C 8 + P E V u d H J 5 I F R 5 c G U 9 I l J l Y 2 9 2 Z X J 5 V G F y Z 2 V 0 U m 9 3 I i B W Y W x 1 Z T 0 i b D E 4 I i A v P j x F b n R y e S B U e X B l P S J G a W x s V G F y Z 2 V 0 I i B W Y W x 1 Z T 0 i c 2 1 l d G F y T E Z N T i I g L z 4 8 R W 5 0 c n k g V H l w Z T 0 i R m l s b G V k Q 2 9 t c G x l d G V S Z X N 1 b H R U b 1 d v c m t z a G V l d C I g V m F s d W U 9 I m w x I i A v P j x F b n R y e S B U e X B l P S J G a W x s Q 2 9 1 b n Q i I F Z h b H V l P S J s M S I g L z 4 8 R W 5 0 c n k g V H l w Z T 0 i R m l s b E V y c m 9 y Q 2 9 k Z S I g V m F s d W U 9 I n N V b m t u b 3 d u I i A v P j x F b n R y e S B U e X B l P S J G a W x s R X J y b 3 J D b 3 V u d C I g V m F s d W U 9 I m w w I i A v P j x F b n R y e S B U e X B l P S J G a W x s T G F z d F V w Z G F 0 Z W Q i I F Z h b H V l P S J k M j A y M i 0 w N S 0 x O F Q x O T o z O D o z M S 4 4 N T Q 3 N j I 3 W i I g L z 4 8 R W 5 0 c n k g V H l w Z T 0 i R m l s b E N v b H V t b l R 5 c G V z I i B W Y W x 1 Z T 0 i c 0 J n P T 0 i I C 8 + P E V u d H J 5 I F R 5 c G U 9 I k Z p b G x D b 2 x 1 b W 5 O Y W 1 l c y I g V m F s d W U 9 I n N b J n F 1 b 3 Q 7 Q 2 9 s d W 1 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N T i 9 D b 2 5 z Z X J 2 Z X I g b G V z I G R l c m 5 p w 6 h y Z X M g b G l n b m V z L n t D b 2 x 1 b W 4 x L D B 9 J n F 1 b 3 Q 7 X S w m c X V v d D t D b 2 x 1 b W 5 D b 3 V u d C Z x d W 9 0 O z o x L C Z x d W 9 0 O 0 t l e U N v b H V t b k 5 h b W V z J n F 1 b 3 Q 7 O l t d L C Z x d W 9 0 O 0 N v b H V t b k l k Z W 5 0 a X R p Z X M m c X V v d D s 6 W y Z x d W 9 0 O 1 N l Y 3 R p b 2 4 x L 2 1 l d G F y T E Z N T i 9 D b 2 5 z Z X J 2 Z X I g b G V z I G R l c m 5 p w 6 h y Z X M g b G l n b m V z L n t D b 2 x 1 b W 4 x L D B 9 J n F 1 b 3 Q 7 X S w m c X V v d D t S Z W x h d G l v b n N o a X B J b m Z v J n F 1 b 3 Q 7 O l t d f S I g L z 4 8 R W 5 0 c n k g V H l w Z T 0 i U X V l c n l J R C I g V m F s d W U 9 I n N i Z T F k Z j E 2 M y 0 z O W U 0 L T R m Y 2 Q t Y j A 4 Z S 0 z O D M 0 O W E w Z D k 3 N 2 Y i I C 8 + P E V u d H J 5 I F R 5 c G U 9 I k F k Z G V k V G 9 E Y X R h T W 9 k Z W w i I F Z h b H V l P S J s M C I g L z 4 8 L 1 N 0 Y W J s Z U V u d H J p Z X M + P C 9 J d G V t P j x J d G V t P j x J d G V t T G 9 j Y X R p b 2 4 + P E l 0 Z W 1 U e X B l P k Z v c m 1 1 b G E 8 L 0 l 0 Z W 1 U e X B l P j x J d G V t U G F 0 a D 5 T Z W N 0 a W 9 u M S 9 t Z X R h c k x G T U 4 v U 2 9 1 c m N l P C 9 J d G V t U G F 0 a D 4 8 L 0 l 0 Z W 1 M b 2 N h d G l v b j 4 8 U 3 R h Y m x l R W 5 0 c m l l c y A v P j w v S X R l b T 4 8 S X R l b T 4 8 S X R l b U x v Y 2 F 0 a W 9 u P j x J d G V t V H l w Z T 5 G b 3 J t d W x h P C 9 J d G V t V H l w Z T 4 8 S X R l b V B h d G g + U 2 V j d G l v b j E v b W V 0 Y X J M R k 1 W 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B V E E i I C 8 + P E V u d H J 5 I F R 5 c G U 9 I l J l Y 2 9 2 Z X J 5 V G F y Z 2 V 0 Q 2 9 s d W 1 u I i B W Y W x 1 Z T 0 i b D Q i I C 8 + P E V u d H J 5 I F R 5 c G U 9 I l J l Y 2 9 2 Z X J 5 V G F y Z 2 V 0 U m 9 3 I i B W Y W x 1 Z T 0 i b D I w I i A v P j x F b n R y e S B U e X B l P S J G a W x s V G F y Z 2 V 0 I i B W Y W x 1 Z T 0 i c 2 1 l d G F y T E Z N V i I g L z 4 8 R W 5 0 c n k g V H l w Z T 0 i R m l s b G V k Q 2 9 t c G x l d G V S Z X N 1 b H R U b 1 d v c m t z a G V l d C I g V m F s d W U 9 I m w x I i A v P j x F b n R y e S B U e X B l P S J R d W V y e U l E I i B W Y W x 1 Z T 0 i c 2 E 5 M W Q z M j I 1 L T A 5 Y W Y t N G R h M i 0 4 O D M 2 L T I 4 Y m I y N G E y Z T A 2 Y y I g L z 4 8 R W 5 0 c n k g V H l w Z T 0 i R m l s b E V y c m 9 y Q 2 9 1 b n Q i I F Z h b H V l P S J s M C I g L z 4 8 R W 5 0 c n k g V H l w Z T 0 i R m l s b E x h c 3 R V c G R h d G V k I i B W Y W x 1 Z T 0 i Z D I w M j M t M D k t M D h U M j E 6 M T Y 6 M j E u M j I 0 N T Y 4 O F o i I C 8 + P E V u d H J 5 I F R 5 c G U 9 I k Z p b G x F c n J v c k N v Z G U i I F Z h b H V l P S J z V W 5 r b m 9 3 b i I g L z 4 8 R W 5 0 c n k g V H l w Z T 0 i R m l s b E N v b H V t b l R 5 c G V z I i B W Y W x 1 Z T 0 i c 0 J n P T 0 i I C 8 + P E V u d H J 5 I F R 5 c G U 9 I k Z p b G x D b 3 V u d C I g V m F s d W U 9 I m w x I i A v P j x F b n R y e S B U e X B l P S J G a W x s Q 2 9 s d W 1 u T m F t Z X M i I F Z h b H V l P S J z W y Z x d W 9 0 O 0 N v b H V t b j E m c X V v d D t d I i A v P j x F b n R y e S B U e X B l P S J B Z G R l Z F R v R G F 0 Y U 1 v Z G V s I i B W Y W x 1 Z T 0 i b D A 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N V i 9 D b 2 5 z Z X J 2 Z X I g b G V z I G R l c m 5 p w 6 h y Z X M g b G l n b m V z L n t D b 2 x 1 b W 4 x L D B 9 J n F 1 b 3 Q 7 X S w m c X V v d D t D b 2 x 1 b W 5 D b 3 V u d C Z x d W 9 0 O z o x L C Z x d W 9 0 O 0 t l e U N v b H V t b k 5 h b W V z J n F 1 b 3 Q 7 O l t d L C Z x d W 9 0 O 0 N v b H V t b k l k Z W 5 0 a X R p Z X M m c X V v d D s 6 W y Z x d W 9 0 O 1 N l Y 3 R p b 2 4 x L 2 1 l d G F y T E Z N V i 9 D b 2 5 z Z X J 2 Z X I g b G V z I G R l c m 5 p w 6 h y Z X M g b G l n b m V z L n t D b 2 x 1 b W 4 x L D B 9 J n F 1 b 3 Q 7 X S w m c X V v d D t S Z W x h d G l v b n N o a X B J b m Z v J n F 1 b 3 Q 7 O l t d f S I g L z 4 8 L 1 N 0 Y W J s Z U V u d H J p Z X M + P C 9 J d G V t P j x J d G V t P j x J d G V t T G 9 j Y X R p b 2 4 + P E l 0 Z W 1 U e X B l P k Z v c m 1 1 b G E 8 L 0 l 0 Z W 1 U e X B l P j x J d G V t U G F 0 a D 5 T Z W N 0 a W 9 u M S 9 t Z X R h c k x G T V Y v U 2 9 1 c m N l P C 9 J d G V t U G F 0 a D 4 8 L 0 l 0 Z W 1 M b 2 N h d G l v b j 4 8 U 3 R h Y m x l R W 5 0 c m l l c y A v P j w v S X R l b T 4 8 S X R l b T 4 8 S X R l b U x v Y 2 F 0 a W 9 u P j x J d G V t V H l w Z T 5 G b 3 J t d W x h P C 9 J d G V t V H l w Z T 4 8 S X R l b V B h d G g + U 2 V j d G l v b j E v b W V 0 Y X J M R l R I 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S Z W N v d m V y e V R h c m d l d F N o Z W V 0 I i B W Y W x 1 Z T 0 i c 0 R B V E E i I C 8 + P E V u d H J 5 I F R 5 c G U 9 I l J l Y 2 9 2 Z X J 5 V G F y Z 2 V 0 Q 2 9 s d W 1 u I i B W Y W x 1 Z T 0 i b D Q i I C 8 + P E V u d H J 5 I F R 5 c G U 9 I l J l Y 2 9 2 Z X J 5 V G F y Z 2 V 0 U m 9 3 I i B W Y W x 1 Z T 0 i b D I y I i A v P j x F b n R y e S B U e X B l P S J G a W x s V G F y Z 2 V 0 I i B W Y W x 1 Z T 0 i c 2 1 l d G F y T E Z U S C I g L z 4 8 R W 5 0 c n k g V H l w Z T 0 i R m l s b G V k Q 2 9 t c G x l d G V S Z X N 1 b H R U b 1 d v c m t z a G V l d C I g V m F s d W U 9 I m w x I i A v P j x F b n R y e S B U e X B l P S J G a W x s Q 2 9 1 b n Q i I F Z h b H V l P S J s M S I g L z 4 8 R W 5 0 c n k g V H l w Z T 0 i R m l s b E V y c m 9 y Q 2 9 k Z S I g V m F s d W U 9 I n N V b m t u b 3 d u I i A v P j x F b n R y e S B U e X B l P S J G a W x s R X J y b 3 J D b 3 V u d C I g V m F s d W U 9 I m w w I i A v P j x F b n R y e S B U e X B l P S J G a W x s T G F z d F V w Z G F 0 Z W Q i I F Z h b H V l P S J k M j A y M i 0 w N S 0 x O F Q x O T o z O D o z M i 4 5 O T c x M D U z W i I g L z 4 8 R W 5 0 c n k g V H l w Z T 0 i R m l s b E N v b H V t b l R 5 c G V z I i B W Y W x 1 Z T 0 i c 0 J n P T 0 i I C 8 + P E V u d H J 5 I F R 5 c G U 9 I k Z p b G x D b 2 x 1 b W 5 O Y W 1 l c y I g V m F s d W U 9 I n N b J n F 1 b 3 Q 7 Q 2 9 s d W 1 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2 1 l d G F y T E Z U S C 9 D b 2 5 z Z X J 2 Z X I g b G V z I G R l c m 5 p w 6 h y Z X M g b G l n b m V z L n t D b 2 x 1 b W 4 x L D B 9 J n F 1 b 3 Q 7 X S w m c X V v d D t D b 2 x 1 b W 5 D b 3 V u d C Z x d W 9 0 O z o x L C Z x d W 9 0 O 0 t l e U N v b H V t b k 5 h b W V z J n F 1 b 3 Q 7 O l t d L C Z x d W 9 0 O 0 N v b H V t b k l k Z W 5 0 a X R p Z X M m c X V v d D s 6 W y Z x d W 9 0 O 1 N l Y 3 R p b 2 4 x L 2 1 l d G F y T E Z U S C 9 D b 2 5 z Z X J 2 Z X I g b G V z I G R l c m 5 p w 6 h y Z X M g b G l n b m V z L n t D b 2 x 1 b W 4 x L D B 9 J n F 1 b 3 Q 7 X S w m c X V v d D t S Z W x h d G l v b n N o a X B J b m Z v J n F 1 b 3 Q 7 O l t d f S I g L z 4 8 R W 5 0 c n k g V H l w Z T 0 i U X V l c n l J R C I g V m F s d W U 9 I n M 1 N W R j M W U x N y 1 m Y j l i L T R l M T E t Y T I y Y S 0 5 O G E 1 N j M 1 N W U 0 M j c i I C 8 + P E V u d H J 5 I F R 5 c G U 9 I k F k Z G V k V G 9 E Y X R h T W 9 k Z W w i I F Z h b H V l P S J s M C I g L z 4 8 L 1 N 0 Y W J s Z U V u d H J p Z X M + P C 9 J d G V t P j x J d G V t P j x J d G V t T G 9 j Y X R p b 2 4 + P E l 0 Z W 1 U e X B l P k Z v c m 1 1 b G E 8 L 0 l 0 Z W 1 U e X B l P j x J d G V t U G F 0 a D 5 T Z W N 0 a W 9 u M S 9 t Z X R h c k x G V E g v U 2 9 1 c m N l P C 9 J d G V t U G F 0 a D 4 8 L 0 l 0 Z W 1 M b 2 N h d G l v b j 4 8 U 3 R h Y m x l R W 5 0 c m l l c y A v P j w v S X R l b T 4 8 S X R l b T 4 8 S X R l b U x v Y 2 F 0 a W 9 u P j x J d G V t V H l w Z T 5 G b 3 J t d W x h P C 9 J d G V t V H l w Z T 4 8 S X R l b V B h d G g + U 2 V j d G l v b j E v b W V 0 Y X J M R k t C L 0 x p Z 2 5 l c y U y M H Z p Z G V z J T I w c 3 V w c H J p b S V D M y V B O W V z P C 9 J d G V t U G F 0 a D 4 8 L 0 l 0 Z W 1 M b 2 N h d G l v b j 4 8 U 3 R h Y m x l R W 5 0 c m l l c y A v P j w v S X R l b T 4 8 S X R l b T 4 8 S X R l b U x v Y 2 F 0 a W 9 u P j x J d G V t V H l w Z T 5 G b 3 J t d W x h P C 9 J d G V t V H l w Z T 4 8 S X R l b V B h d G g + U 2 V j d G l v b j E v b W V 0 Y X J M R k t C L 0 N v b n N l c n Z l c i U y M G x l c y U y M G R l c m 5 p J U M z J U E 4 c m V z J T I w b G l n b m V z P C 9 J d G V t U G F 0 a D 4 8 L 0 l 0 Z W 1 M b 2 N h d G l v b j 4 8 U 3 R h Y m x l R W 5 0 c m l l c y A v P j w v S X R l b T 4 8 S X R l b T 4 8 S X R l b U x v Y 2 F 0 a W 9 u P j x J d G V t V H l w Z T 5 G b 3 J t d W x h P C 9 J d G V t V H l w Z T 4 8 S X R l b V B h d G g + U 2 V j d G l v b j E v b W V 0 Y X J M R k t D L 0 x p Z 2 5 l c y U y M H Z p Z G V z J T I w c 3 V w c H J p b S V D M y V B O W V z P C 9 J d G V t U G F 0 a D 4 8 L 0 l 0 Z W 1 M b 2 N h d G l v b j 4 8 U 3 R h Y m x l R W 5 0 c m l l c y A v P j w v S X R l b T 4 8 S X R l b T 4 8 S X R l b U x v Y 2 F 0 a W 9 u P j x J d G V t V H l w Z T 5 G b 3 J t d W x h P C 9 J d G V t V H l w Z T 4 8 S X R l b V B h d G g + U 2 V j d G l v b j E v b W V 0 Y X J M R k t D L 0 N v b n N l c n Z l c i U y M G x l c y U y M G R l c m 5 p J U M z J U E 4 c m V z J T I w b G l n b m V z P C 9 J d G V t U G F 0 a D 4 8 L 0 l 0 Z W 1 M b 2 N h d G l v b j 4 8 U 3 R h Y m x l R W 5 0 c m l l c y A v P j w v S X R l b T 4 8 S X R l b T 4 8 S X R l b U x v Y 2 F 0 a W 9 u P j x J d G V t V H l w Z T 5 G b 3 J t d W x h P C 9 J d G V t V H l w Z T 4 8 S X R l b V B h d G g + U 2 V j d G l v b j E v b W V 0 Y X J M R k t G L 0 x p Z 2 5 l c y U y M H Z p Z G V z J T I w c 3 V w c H J p b S V D M y V B O W V z P C 9 J d G V t U G F 0 a D 4 8 L 0 l 0 Z W 1 M b 2 N h d G l v b j 4 8 U 3 R h Y m x l R W 5 0 c m l l c y A v P j w v S X R l b T 4 8 S X R l b T 4 8 S X R l b U x v Y 2 F 0 a W 9 u P j x J d G V t V H l w Z T 5 G b 3 J t d W x h P C 9 J d G V t V H l w Z T 4 8 S X R l b V B h d G g + U 2 V j d G l v b j E v b W V 0 Y X J M R k t G L 0 N v b n N l c n Z l c i U y M G x l c y U y M G R l c m 5 p J U M z J U E 4 c m V z J T I w b G l n b m V z P C 9 J d G V t U G F 0 a D 4 8 L 0 l 0 Z W 1 M b 2 N h d G l v b j 4 8 U 3 R h Y m x l R W 5 0 c m l l c y A v P j w v S X R l b T 4 8 S X R l b T 4 8 S X R l b U x v Y 2 F 0 a W 9 u P j x J d G V t V H l w Z T 5 G b 3 J t d W x h P C 9 J d G V t V H l w Z T 4 8 S X R l b V B h d G g + U 2 V j d G l v b j E v b W V 0 Y X J M R k t K L 0 x p Z 2 5 l c y U y M H Z p Z G V z J T I w c 3 V w c H J p b S V D M y V B O W V z P C 9 J d G V t U G F 0 a D 4 8 L 0 l 0 Z W 1 M b 2 N h d G l v b j 4 8 U 3 R h Y m x l R W 5 0 c m l l c y A v P j w v S X R l b T 4 8 S X R l b T 4 8 S X R l b U x v Y 2 F 0 a W 9 u P j x J d G V t V H l w Z T 5 G b 3 J t d W x h P C 9 J d G V t V H l w Z T 4 8 S X R l b V B h d G g + U 2 V j d G l v b j E v b W V 0 Y X J M R k t K L 0 N v b n N l c n Z l c i U y M G x l c y U y M G R l c m 5 p J U M z J U E 4 c m V z J T I w b G l n b m V z P C 9 J d G V t U G F 0 a D 4 8 L 0 l 0 Z W 1 M b 2 N h d G l v b j 4 8 U 3 R h Y m x l R W 5 0 c m l l c y A v P j w v S X R l b T 4 8 S X R l b T 4 8 S X R l b U x v Y 2 F 0 a W 9 u P j x J d G V t V H l w Z T 5 G b 3 J t d W x h P C 9 J d G V t V H l w Z T 4 8 S X R l b V B h d G g + U 2 V j d G l v b j E v b W V 0 Y X J M R k 1 E L 0 x p Z 2 5 l c y U y M H Z p Z G V z J T I w c 3 V w c H J p b S V D M y V B O W V z P C 9 J d G V t U G F 0 a D 4 8 L 0 l 0 Z W 1 M b 2 N h d G l v b j 4 8 U 3 R h Y m x l R W 5 0 c m l l c y A v P j w v S X R l b T 4 8 S X R l b T 4 8 S X R l b U x v Y 2 F 0 a W 9 u P j x J d G V t V H l w Z T 5 G b 3 J t d W x h P C 9 J d G V t V H l w Z T 4 8 S X R l b V B h d G g + U 2 V j d G l v b j E v b W V 0 Y X J M R k 1 E L 0 N v b n N l c n Z l c i U y M G x l c y U y M G R l c m 5 p J U M z J U E 4 c m V z J T I w b G l n b m V z P C 9 J d G V t U G F 0 a D 4 8 L 0 l 0 Z W 1 M b 2 N h d G l v b j 4 8 U 3 R h Y m x l R W 5 0 c m l l c y A v P j w v S X R l b T 4 8 S X R l b T 4 8 S X R l b U x v Y 2 F 0 a W 9 u P j x J d G V t V H l w Z T 5 G b 3 J t d W x h P C 9 J d G V t V H l w Z T 4 8 S X R l b V B h d G g + U 2 V j d G l v b j E v b W V 0 Y X J M R k 1 M L 0 x p Z 2 5 l c y U y M H Z p Z G V z J T I w c 3 V w c H J p b S V D M y V B O W V z P C 9 J d G V t U G F 0 a D 4 8 L 0 l 0 Z W 1 M b 2 N h d G l v b j 4 8 U 3 R h Y m x l R W 5 0 c m l l c y A v P j w v S X R l b T 4 8 S X R l b T 4 8 S X R l b U x v Y 2 F 0 a W 9 u P j x J d G V t V H l w Z T 5 G b 3 J t d W x h P C 9 J d G V t V H l w Z T 4 8 S X R l b V B h d G g + U 2 V j d G l v b j E v b W V 0 Y X J M R k 1 M L 0 N v b n N l c n Z l c i U y M G x l c y U y M G R l c m 5 p J U M z J U E 4 c m V z J T I w b G l n b m V z P C 9 J d G V t U G F 0 a D 4 8 L 0 l 0 Z W 1 M b 2 N h d G l v b j 4 8 U 3 R h Y m x l R W 5 0 c m l l c y A v P j w v S X R l b T 4 8 S X R l b T 4 8 S X R l b U x v Y 2 F 0 a W 9 u P j x J d G V t V H l w Z T 5 G b 3 J t d W x h P C 9 J d G V t V H l w Z T 4 8 S X R l b V B h d G g + U 2 V j d G l v b j E v b W V 0 Y X J M R k 1 O L 0 x p Z 2 5 l c y U y M H Z p Z G V z J T I w c 3 V w c H J p b S V D M y V B O W V z P C 9 J d G V t U G F 0 a D 4 8 L 0 l 0 Z W 1 M b 2 N h d G l v b j 4 8 U 3 R h Y m x l R W 5 0 c m l l c y A v P j w v S X R l b T 4 8 S X R l b T 4 8 S X R l b U x v Y 2 F 0 a W 9 u P j x J d G V t V H l w Z T 5 G b 3 J t d W x h P C 9 J d G V t V H l w Z T 4 8 S X R l b V B h d G g + U 2 V j d G l v b j E v b W V 0 Y X J M R k 1 O L 0 N v b n N l c n Z l c i U y M G x l c y U y M G R l c m 5 p J U M z J U E 4 c m V z J T I w b G l n b m V z P C 9 J d G V t U G F 0 a D 4 8 L 0 l 0 Z W 1 M b 2 N h d G l v b j 4 8 U 3 R h Y m x l R W 5 0 c m l l c y A v P j w v S X R l b T 4 8 S X R l b T 4 8 S X R l b U x v Y 2 F 0 a W 9 u P j x J d G V t V H l w Z T 5 G b 3 J t d W x h P C 9 J d G V t V H l w Z T 4 8 S X R l b V B h d G g + U 2 V j d G l v b j E v b W V 0 Y X J M R k 1 W L 0 x p Z 2 5 l c y U y M H Z p Z G V z J T I w c 3 V w c H J p b S V D M y V B O W V z P C 9 J d G V t U G F 0 a D 4 8 L 0 l 0 Z W 1 M b 2 N h d G l v b j 4 8 U 3 R h Y m x l R W 5 0 c m l l c y A v P j w v S X R l b T 4 8 S X R l b T 4 8 S X R l b U x v Y 2 F 0 a W 9 u P j x J d G V t V H l w Z T 5 G b 3 J t d W x h P C 9 J d G V t V H l w Z T 4 8 S X R l b V B h d G g + U 2 V j d G l v b j E v b W V 0 Y X J M R k 1 W L 0 N v b n N l c n Z l c i U y M G x l c y U y M G R l c m 5 p J U M z J U E 4 c m V z J T I w b G l n b m V z P C 9 J d G V t U G F 0 a D 4 8 L 0 l 0 Z W 1 M b 2 N h d G l v b j 4 8 U 3 R h Y m x l R W 5 0 c m l l c y A v P j w v S X R l b T 4 8 S X R l b T 4 8 S X R l b U x v Y 2 F 0 a W 9 u P j x J d G V t V H l w Z T 5 G b 3 J t d W x h P C 9 J d G V t V H l w Z T 4 8 S X R l b V B h d G g + U 2 V j d G l v b j E v b W V 0 Y X J M R l R I L 0 x p Z 2 5 l c y U y M H Z p Z G V z J T I w c 3 V w c H J p b S V D M y V B O W V z P C 9 J d G V t U G F 0 a D 4 8 L 0 l 0 Z W 1 M b 2 N h d G l v b j 4 8 U 3 R h Y m x l R W 5 0 c m l l c y A v P j w v S X R l b T 4 8 S X R l b T 4 8 S X R l b U x v Y 2 F 0 a W 9 u P j x J d G V t V H l w Z T 5 G b 3 J t d W x h P C 9 J d G V t V H l w Z T 4 8 S X R l b V B h d G g + U 2 V j d G l v b j E v b W V 0 Y X J M R l R I L 0 N v b n N l c n Z l c i U y M G x l c y U y M G R l c m 5 p J U M z J U E 4 c m V z J T I w b G l n b m V z P C 9 J d G V t U G F 0 a D 4 8 L 0 l 0 Z W 1 M b 2 N h d G l v b j 4 8 U 3 R h Y m x l R W 5 0 c m l l c y A v P j w v S X R l b T 4 8 L 0 l 0 Z W 1 z P j w v T G 9 j Y W x Q Y W N r Y W d l T W V 0 Y W R h d G F G a W x l P h Y A A A B Q S w U G A A A A A A A A A A A A A A A A A A A A A A A A J g E A A A E A A A D Q j J 3 f A R X R E Y x 6 A M B P w p f r A Q A A A A C x J n x I L S R B m 8 Y 9 n I o / F 6 c A A A A A A g A A A A A A E G Y A A A A B A A A g A A A A X e Y / J q k f W R Z Y 0 V i P X 6 6 1 l 8 J A K q d v t N y B S x 9 w / T V E n A o A A A A A D o A A A A A C A A A g A A A A q l k 3 d H s t S 5 I s n Q Z f f w B M y C 0 J F 2 s c R n u h o O N 5 8 2 G 1 y F N Q A A A A 2 6 3 B q N c v M L W I x z e p T v O z / G f R 4 z S z 1 s v u 9 r U U 3 j 6 U B b v O D m e A 5 t 2 k h F j z Q f l r / w K t J G W M a / K 0 2 7 5 w 7 H F t R A N m E n I E z w y H 1 k R N h s / 2 s b S / 7 4 p A A A A A M U k Z A A n 6 x e t a v W Q V 3 D X P V I Q G B U O K J G v C z I 4 b 8 P 9 E I z R b E + 8 R 3 4 3 M N M W j X k i F z 7 3 1 m G c 2 r d 9 6 6 Y N 0 O T l z b K l 1 F w = = < / D a t a M a s h u p > 
</file>

<file path=customXml/itemProps1.xml><?xml version="1.0" encoding="utf-8"?>
<ds:datastoreItem xmlns:ds="http://schemas.openxmlformats.org/officeDocument/2006/customXml" ds:itemID="{71FD9A13-2FFA-43D3-8E8A-A571C7CB02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2</vt:i4>
      </vt:variant>
    </vt:vector>
  </HeadingPairs>
  <TitlesOfParts>
    <vt:vector size="20" baseType="lpstr">
      <vt:lpstr>Entete</vt:lpstr>
      <vt:lpstr>LOA_LFMM</vt:lpstr>
      <vt:lpstr>LOA_FR</vt:lpstr>
      <vt:lpstr>LOA_Ext</vt:lpstr>
      <vt:lpstr>LFKB</vt:lpstr>
      <vt:lpstr>LFKC</vt:lpstr>
      <vt:lpstr>LFKJ</vt:lpstr>
      <vt:lpstr>LFKF</vt:lpstr>
      <vt:lpstr>LFML</vt:lpstr>
      <vt:lpstr>LFMV</vt:lpstr>
      <vt:lpstr>LFMN</vt:lpstr>
      <vt:lpstr>LFMD</vt:lpstr>
      <vt:lpstr>LFTH</vt:lpstr>
      <vt:lpstr>MAJ</vt:lpstr>
      <vt:lpstr>AIDE</vt:lpstr>
      <vt:lpstr>AWY</vt:lpstr>
      <vt:lpstr>SO</vt:lpstr>
      <vt:lpstr>DATA</vt:lpstr>
      <vt:lpstr>LFML!Print_Area</vt:lpstr>
      <vt:lpstr>LFMN!Print_Area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LFMM FIR - IVAO FR</dc:creator>
  <cp:lastModifiedBy>Ϝɭοлιαή Ταϝαήί</cp:lastModifiedBy>
  <cp:lastPrinted>2021-07-23T11:29:24Z</cp:lastPrinted>
  <dcterms:created xsi:type="dcterms:W3CDTF">2020-01-12T16:37:28Z</dcterms:created>
  <dcterms:modified xsi:type="dcterms:W3CDTF">2023-09-08T21:16:53Z</dcterms:modified>
</cp:coreProperties>
</file>