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mc:AlternateContent xmlns:mc="http://schemas.openxmlformats.org/markup-compatibility/2006">
    <mc:Choice Requires="x15">
      <x15ac:absPath xmlns:x15ac="http://schemas.microsoft.com/office/spreadsheetml/2010/11/ac" url="C:\Users\nairo\Desktop\Mémo\"/>
    </mc:Choice>
  </mc:AlternateContent>
  <xr:revisionPtr revIDLastSave="0" documentId="13_ncr:1_{D78E6A11-E775-4FAE-AADD-0065CA1899B5}" xr6:coauthVersionLast="47" xr6:coauthVersionMax="47" xr10:uidLastSave="{00000000-0000-0000-0000-000000000000}"/>
  <bookViews>
    <workbookView xWindow="-120" yWindow="-120" windowWidth="29040" windowHeight="16440" tabRatio="813" activeTab="1" xr2:uid="{00000000-000D-0000-FFFF-FFFF00000000}"/>
  </bookViews>
  <sheets>
    <sheet name="Entete" sheetId="26" r:id="rId1"/>
    <sheet name="LOA_LFMM" sheetId="3" r:id="rId2"/>
    <sheet name="LOA_FR" sheetId="20" r:id="rId3"/>
    <sheet name="LOA_Ext" sheetId="30" r:id="rId4"/>
    <sheet name="LFLC" sheetId="5" r:id="rId5"/>
    <sheet name="LFCR" sheetId="4" r:id="rId6"/>
    <sheet name="LFLN" sheetId="6" r:id="rId7"/>
    <sheet name="LFMH" sheetId="8" r:id="rId8"/>
    <sheet name="LFMT" sheetId="14" r:id="rId9"/>
    <sheet name="LFMP" sheetId="15" r:id="rId10"/>
    <sheet name="LFMU" sheetId="16" r:id="rId11"/>
    <sheet name="LFTW" sheetId="17" r:id="rId12"/>
    <sheet name="LFLL" sheetId="9" r:id="rId13"/>
    <sheet name="LFLY" sheetId="10" r:id="rId14"/>
    <sheet name="LFLS" sheetId="13" r:id="rId15"/>
    <sheet name="LFLU" sheetId="7" r:id="rId16"/>
    <sheet name="LFLB" sheetId="11" r:id="rId17"/>
    <sheet name="LFLP" sheetId="12" r:id="rId18"/>
    <sheet name="MAJ" sheetId="18" r:id="rId19"/>
    <sheet name="DATA" sheetId="28" r:id="rId20"/>
    <sheet name="AIDE" sheetId="27" state="hidden" r:id="rId21"/>
    <sheet name="AWY" sheetId="25" state="hidden" r:id="rId22"/>
    <sheet name="SO" sheetId="29" state="hidden" r:id="rId23"/>
  </sheets>
  <definedNames>
    <definedName name="DonnéesExternes_10" localSheetId="19" hidden="1">DATA!$D$20:$D$21</definedName>
    <definedName name="DonnéesExternes_11" localSheetId="19" hidden="1">DATA!$D$18:$D$19</definedName>
    <definedName name="DonnéesExternes_12" localSheetId="19" hidden="1">DATA!$D$16:$D$17</definedName>
    <definedName name="DonnéesExternes_13" localSheetId="19" hidden="1">DATA!$D$14:$D$15</definedName>
    <definedName name="DonnéesExternes_14" localSheetId="19" hidden="1">DATA!$D$12:$D$13</definedName>
    <definedName name="DonnéesExternes_15" localSheetId="19" hidden="1">DATA!$D$10:$D$11</definedName>
    <definedName name="DonnéesExternes_16" localSheetId="19" hidden="1">DATA!$D$8:$D$9</definedName>
    <definedName name="DonnéesExternes_17" localSheetId="19" hidden="1">DATA!$D$6:$D$7</definedName>
    <definedName name="DonnéesExternes_18" localSheetId="19" hidden="1">DATA!$D$24:$D$25</definedName>
    <definedName name="DonnéesExternes_19" localSheetId="19" hidden="1">DATA!$D$26:$D$27</definedName>
    <definedName name="DonnéesExternes_20" localSheetId="19" hidden="1">DATA!$D$28:$D$29</definedName>
    <definedName name="DonnéesExternes_21" localSheetId="19" hidden="1">DATA!$D$30:$D$31</definedName>
    <definedName name="DonnéesExternes_22" localSheetId="19" hidden="1">DATA!$D$32:$D$33</definedName>
    <definedName name="DonnéesExternes_9" localSheetId="19" hidden="1">DATA!$D$22:$D$23</definedName>
    <definedName name="LFKC" localSheetId="3">#REF!</definedName>
    <definedName name="LFKC">#REF!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15" l="1"/>
  <c r="K13" i="11"/>
  <c r="K11" i="7"/>
  <c r="K13" i="13"/>
  <c r="K13" i="10"/>
  <c r="K53" i="9"/>
  <c r="K54" i="9"/>
  <c r="K55" i="9"/>
  <c r="K56" i="9"/>
  <c r="K52" i="9"/>
  <c r="H7" i="12" l="1"/>
  <c r="S26" i="26" s="1"/>
  <c r="H7" i="11"/>
  <c r="P26" i="26" s="1"/>
  <c r="H7" i="7"/>
  <c r="U21" i="26" s="1"/>
  <c r="H7" i="13"/>
  <c r="R21" i="26" s="1"/>
  <c r="H7" i="10"/>
  <c r="P21" i="26" s="1"/>
  <c r="H7" i="9"/>
  <c r="H48" i="9" s="1"/>
  <c r="H7" i="17"/>
  <c r="U16" i="26" s="1"/>
  <c r="H7" i="16"/>
  <c r="R16" i="26" s="1"/>
  <c r="H7" i="15"/>
  <c r="P16" i="26" s="1"/>
  <c r="H7" i="14"/>
  <c r="M16" i="26" s="1"/>
  <c r="H7" i="8"/>
  <c r="U11" i="26" s="1"/>
  <c r="H7" i="6"/>
  <c r="S11" i="26" s="1"/>
  <c r="H7" i="4"/>
  <c r="P11" i="26" s="1"/>
  <c r="H7" i="5"/>
  <c r="H44" i="5" s="1"/>
  <c r="C15" i="28"/>
  <c r="C33" i="28"/>
  <c r="C31" i="28"/>
  <c r="C29" i="28"/>
  <c r="C27" i="28"/>
  <c r="C25" i="28"/>
  <c r="C23" i="28"/>
  <c r="C21" i="28"/>
  <c r="C19" i="28"/>
  <c r="C17" i="28"/>
  <c r="C13" i="28"/>
  <c r="C11" i="28"/>
  <c r="C9" i="28"/>
  <c r="C7" i="28"/>
  <c r="G12" i="30"/>
  <c r="M21" i="26" l="1"/>
  <c r="H44" i="14"/>
  <c r="H43" i="4"/>
  <c r="R26" i="26"/>
  <c r="L16" i="26"/>
  <c r="S21" i="26"/>
  <c r="O16" i="26"/>
  <c r="L21" i="26"/>
  <c r="S16" i="26"/>
  <c r="V21" i="26"/>
  <c r="O21" i="26"/>
  <c r="O26" i="26"/>
  <c r="R11" i="26"/>
  <c r="V11" i="26"/>
  <c r="V16" i="26"/>
  <c r="O11" i="26"/>
  <c r="L11" i="26" l="1"/>
  <c r="M11"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F03A9E9-A352-4964-8E00-66B61C4F8526}" keepAlive="1" interval="5" name="Requête - metarLFCR" description="Connexion à la requête « metarLFCR » dans le classeur." type="5" refreshedVersion="8" background="1" refreshOnLoad="1" saveData="1">
    <dbPr connection="Provider=Microsoft.Mashup.OleDb.1;Data Source=$Workbook$;Location=metarLFCR;Extended Properties=&quot;&quot;" command="SELECT * FROM [metarLFCR]"/>
  </connection>
  <connection id="2" xr16:uid="{DBE8A5D1-B173-4291-B154-1EA1D786D5F2}" keepAlive="1" interval="5" name="Requête - metarLFLB" description="Connexion à la requête « metarLFLB » dans le classeur." type="5" refreshedVersion="8" background="1" refreshOnLoad="1" saveData="1">
    <dbPr connection="Provider=Microsoft.Mashup.OleDb.1;Data Source=$Workbook$;Location=metarLFLB;Extended Properties=&quot;&quot;" command="SELECT * FROM [metarLFLB]"/>
  </connection>
  <connection id="3" xr16:uid="{A0276CC3-35CD-4CDA-A324-18B41872B254}" keepAlive="1" interval="5" name="Requête - metarLFLC" description="Connexion à la requête « metarLFLC » dans le classeur." type="5" refreshedVersion="8" background="1" refreshOnLoad="1" saveData="1">
    <dbPr connection="Provider=Microsoft.Mashup.OleDb.1;Data Source=$Workbook$;Location=metarLFLC;Extended Properties=&quot;&quot;" command="SELECT * FROM [metarLFLC]"/>
  </connection>
  <connection id="4" xr16:uid="{A865BC8C-5671-4CFB-B85F-2D00DDD64363}" keepAlive="1" name="Requête - metarLFLL" description="Connexion à la requête « metarLFLL » dans le classeur." type="5" refreshedVersion="7" background="1" saveData="1">
    <dbPr connection="Provider=Microsoft.Mashup.OleDb.1;Data Source=$Workbook$;Location=metarLFLL;Extended Properties=&quot;&quot;" command="SELECT * FROM [metarLFLL]"/>
  </connection>
  <connection id="5" xr16:uid="{B0AF278B-9658-43CA-B083-F213BAA6E12D}" keepAlive="1" interval="5" name="Requête - metarLFLN" description="Connexion à la requête « metarLFLN » dans le classeur." type="5" refreshedVersion="8" background="1" refreshOnLoad="1" saveData="1">
    <dbPr connection="Provider=Microsoft.Mashup.OleDb.1;Data Source=$Workbook$;Location=metarLFLN;Extended Properties=&quot;&quot;" command="SELECT * FROM [metarLFLN]"/>
  </connection>
  <connection id="6" xr16:uid="{BD6B5EAE-512D-4468-BFD6-29FBDDDE3A1D}" keepAlive="1" interval="5" name="Requête - metarLFLP" description="Connexion à la requête « metarLFLP » dans le classeur." type="5" refreshedVersion="8" background="1" refreshOnLoad="1" saveData="1">
    <dbPr connection="Provider=Microsoft.Mashup.OleDb.1;Data Source=$Workbook$;Location=metarLFLP;Extended Properties=&quot;&quot;" command="SELECT * FROM [metarLFLP]"/>
  </connection>
  <connection id="7" xr16:uid="{080B0E32-77C3-475E-8A2E-4B1B02DC2CC9}" keepAlive="1" name="Requête - metarLFLS" description="Connexion à la requête « metarLFLS » dans le classeur." type="5" refreshedVersion="7" background="1" saveData="1">
    <dbPr connection="Provider=Microsoft.Mashup.OleDb.1;Data Source=$Workbook$;Location=metarLFLS;Extended Properties=&quot;&quot;" command="SELECT * FROM [metarLFLS]"/>
  </connection>
  <connection id="8" xr16:uid="{3F234B89-0AAE-42AF-8C7F-50083A98EB07}" keepAlive="1" interval="5" name="Requête - metarLFLU" description="Connexion à la requête « metarLFLU » dans le classeur." type="5" refreshedVersion="8" background="1" refreshOnLoad="1" saveData="1">
    <dbPr connection="Provider=Microsoft.Mashup.OleDb.1;Data Source=$Workbook$;Location=metarLFLU;Extended Properties=&quot;&quot;" command="SELECT * FROM [metarLFLU]"/>
  </connection>
  <connection id="9" xr16:uid="{63BBC6CA-C317-443F-A062-093F2EFF2C1C}" keepAlive="1" name="Requête - metarLFLY" description="Connexion à la requête « metarLFLY » dans le classeur." type="5" refreshedVersion="7" background="1" saveData="1">
    <dbPr connection="Provider=Microsoft.Mashup.OleDb.1;Data Source=$Workbook$;Location=metarLFLY;Extended Properties=&quot;&quot;" command="SELECT * FROM [metarLFLY]"/>
  </connection>
  <connection id="10" xr16:uid="{9EB72DC2-8171-40E6-B803-4D4CC4E54ECA}" keepAlive="1" interval="5" name="Requête - metarLFMH" description="Connexion à la requête « metarLFMH » dans le classeur." type="5" refreshedVersion="8" background="1" refreshOnLoad="1" saveData="1">
    <dbPr connection="Provider=Microsoft.Mashup.OleDb.1;Data Source=$Workbook$;Location=metarLFMH;Extended Properties=&quot;&quot;" command="SELECT * FROM [metarLFMH]"/>
  </connection>
  <connection id="11" xr16:uid="{76E771F1-6851-46E0-A6F5-A2F761D7B20A}" keepAlive="1" interval="5" name="Requête - metarLFMP" description="Connexion à la requête « metarLFMP » dans le classeur." type="5" refreshedVersion="8" background="1" refreshOnLoad="1" saveData="1">
    <dbPr connection="Provider=Microsoft.Mashup.OleDb.1;Data Source=$Workbook$;Location=metarLFMP;Extended Properties=&quot;&quot;" command="SELECT * FROM [metarLFMP]"/>
  </connection>
  <connection id="12" xr16:uid="{10A358D6-1FDC-4EB7-AC6F-71263A6C24E8}" keepAlive="1" name="Requête - metarLFMT" description="Connexion à la requête « metarLFMT » dans le classeur." type="5" refreshedVersion="7" background="1" saveData="1">
    <dbPr connection="Provider=Microsoft.Mashup.OleDb.1;Data Source=$Workbook$;Location=metarLFMT;Extended Properties=&quot;&quot;" command="SELECT * FROM [metarLFMT]"/>
  </connection>
  <connection id="13" xr16:uid="{A04FC4C3-3B4B-463A-A76E-2A9646CDD29F}" keepAlive="1" interval="5" name="Requête - metarLFMU" description="Connexion à la requête « metarLFMU » dans le classeur." type="5" refreshedVersion="8" background="1" refreshOnLoad="1" saveData="1">
    <dbPr connection="Provider=Microsoft.Mashup.OleDb.1;Data Source=$Workbook$;Location=metarLFMU;Extended Properties=&quot;&quot;" command="SELECT * FROM [metarLFMU]"/>
  </connection>
  <connection id="14" xr16:uid="{277A4B6B-5FFC-4920-8A9B-77D560E481C7}" keepAlive="1" name="Requête - metarLFTW" description="Connexion à la requête « metarLFTW » dans le classeur." type="5" refreshedVersion="7" background="1" saveData="1">
    <dbPr connection="Provider=Microsoft.Mashup.OleDb.1;Data Source=$Workbook$;Location=metarLFTW;Extended Properties=&quot;&quot;" command="SELECT * FROM [metarLFTW]"/>
  </connection>
</connections>
</file>

<file path=xl/sharedStrings.xml><?xml version="1.0" encoding="utf-8"?>
<sst xmlns="http://schemas.openxmlformats.org/spreadsheetml/2006/main" count="5324" uniqueCount="2232">
  <si>
    <t>Coordonner avec Ajaccio</t>
  </si>
  <si>
    <t>LFMI</t>
  </si>
  <si>
    <t>LFKS_APP</t>
  </si>
  <si>
    <t>Solenzara Approche</t>
  </si>
  <si>
    <t>HORRO / IS</t>
  </si>
  <si>
    <t>-</t>
  </si>
  <si>
    <t>LFKJ</t>
  </si>
  <si>
    <t>FGI / GALDA / MASAL</t>
  </si>
  <si>
    <t>FL150</t>
  </si>
  <si>
    <t>LFKF</t>
  </si>
  <si>
    <t>LFKJ_APP</t>
  </si>
  <si>
    <t>Ajaccio Approche</t>
  </si>
  <si>
    <t>ILROU</t>
  </si>
  <si>
    <t>LFKC</t>
  </si>
  <si>
    <t>ALSIO / BTA</t>
  </si>
  <si>
    <t>LFKB</t>
  </si>
  <si>
    <t>LFKB_APP</t>
  </si>
  <si>
    <t>Bastia Approche</t>
  </si>
  <si>
    <t>BAMGO / LANET</t>
  </si>
  <si>
    <t>FL120</t>
  </si>
  <si>
    <t>LFMP</t>
  </si>
  <si>
    <t>LFMP_APP</t>
  </si>
  <si>
    <t>LFNB</t>
  </si>
  <si>
    <t>ZR</t>
  </si>
  <si>
    <t>LFMU</t>
  </si>
  <si>
    <t xml:space="preserve">FL120 </t>
  </si>
  <si>
    <t>DIVKO / MARRI / NG</t>
  </si>
  <si>
    <t>FJR</t>
  </si>
  <si>
    <t>BRUSC / KELAM / MEN / PPG</t>
  </si>
  <si>
    <t>LFMT</t>
  </si>
  <si>
    <t>LFMT_APP</t>
  </si>
  <si>
    <t>Montpellier Approche</t>
  </si>
  <si>
    <t>LFMY</t>
  </si>
  <si>
    <t>LFMY_APP</t>
  </si>
  <si>
    <t>Salon Approche</t>
  </si>
  <si>
    <t>Coordonner avec Provence</t>
  </si>
  <si>
    <t>LFMO</t>
  </si>
  <si>
    <t>LFMO_APP</t>
  </si>
  <si>
    <t>Orange Approche</t>
  </si>
  <si>
    <t>CM</t>
  </si>
  <si>
    <t>LFTW</t>
  </si>
  <si>
    <t>BORGO / CALAN / NATEG / SALIN</t>
  </si>
  <si>
    <t>Sud</t>
  </si>
  <si>
    <t>FL200</t>
  </si>
  <si>
    <t>Nord</t>
  </si>
  <si>
    <t>LFML_APP</t>
  </si>
  <si>
    <t>Provence Approche</t>
  </si>
  <si>
    <t>LFMI_APP</t>
  </si>
  <si>
    <t>Istres Approche</t>
  </si>
  <si>
    <t>TLN</t>
  </si>
  <si>
    <t>5000 ft</t>
  </si>
  <si>
    <t>Transfert Ouest par Provence et autres arrivées par Nice</t>
  </si>
  <si>
    <t>LFTH</t>
  </si>
  <si>
    <t>LFTH_APP</t>
  </si>
  <si>
    <t>Toulon Approche</t>
  </si>
  <si>
    <t>AMFOU</t>
  </si>
  <si>
    <t>ABDIL/ ABLAK/ NISAR/ PERUS</t>
  </si>
  <si>
    <t>(Arrivées Corse par LFKJ_APP)</t>
  </si>
  <si>
    <t>KERIT/LONSU/MERLU/SODIR</t>
  </si>
  <si>
    <t>MIRKU</t>
  </si>
  <si>
    <t>VEVAR</t>
  </si>
  <si>
    <t>LFMN_APP</t>
  </si>
  <si>
    <t>Nice Approche</t>
  </si>
  <si>
    <t>Coordonner avec Nice</t>
  </si>
  <si>
    <t>LFMC</t>
  </si>
  <si>
    <t>LFMC_APP</t>
  </si>
  <si>
    <t>Le Luc Approche</t>
  </si>
  <si>
    <t>VE</t>
  </si>
  <si>
    <t>LFLU</t>
  </si>
  <si>
    <t>ARBON</t>
  </si>
  <si>
    <t>Sud-Ouest</t>
  </si>
  <si>
    <t>GOMET</t>
  </si>
  <si>
    <t>Sud-Est</t>
  </si>
  <si>
    <t>RIPTU</t>
  </si>
  <si>
    <t>MILPA</t>
  </si>
  <si>
    <t>TALAR</t>
  </si>
  <si>
    <t>Nord-Ouest</t>
  </si>
  <si>
    <t>LFLL_APP</t>
  </si>
  <si>
    <t>Lyon Approche</t>
  </si>
  <si>
    <t>OSMAS</t>
  </si>
  <si>
    <t>AMVAR / PINED</t>
  </si>
  <si>
    <t>LFLP</t>
  </si>
  <si>
    <t>LSE</t>
  </si>
  <si>
    <t>FL100</t>
  </si>
  <si>
    <t>MEBAK / MURRO / ROMAM</t>
  </si>
  <si>
    <t>LFLB</t>
  </si>
  <si>
    <t>LFLB_APP</t>
  </si>
  <si>
    <t>Chambéry Approche</t>
  </si>
  <si>
    <t>ROA / SN</t>
  </si>
  <si>
    <t>FL90</t>
  </si>
  <si>
    <t xml:space="preserve">EB / ONZON / TIS / VZ </t>
  </si>
  <si>
    <t>LFLN</t>
  </si>
  <si>
    <t>LFLN_APP</t>
  </si>
  <si>
    <t>Saint Yan Approche</t>
  </si>
  <si>
    <t>EB / MALAT / ONZON</t>
  </si>
  <si>
    <t>LFMH</t>
  </si>
  <si>
    <t>NEKEM</t>
  </si>
  <si>
    <t>LFLV</t>
  </si>
  <si>
    <t>SINPO / SN</t>
  </si>
  <si>
    <t>LFLO</t>
  </si>
  <si>
    <t>SULOT</t>
  </si>
  <si>
    <t>EB / MINPA / SOMITI / SOPAD</t>
  </si>
  <si>
    <t>RIMOR</t>
  </si>
  <si>
    <t>ATRID / GERVA / RISUN</t>
  </si>
  <si>
    <t>LFLC</t>
  </si>
  <si>
    <t>SN</t>
  </si>
  <si>
    <t>FL60</t>
  </si>
  <si>
    <t>LFHY</t>
  </si>
  <si>
    <t>PY</t>
  </si>
  <si>
    <t>LFHP</t>
  </si>
  <si>
    <t>LFLC_APP</t>
  </si>
  <si>
    <t>Clermont Approche</t>
  </si>
  <si>
    <t>DCT autorisé</t>
  </si>
  <si>
    <t>FL autorisé</t>
  </si>
  <si>
    <t>Départ/Arrivée</t>
  </si>
  <si>
    <t>AD</t>
  </si>
  <si>
    <t>Indicatif</t>
  </si>
  <si>
    <t>FL140</t>
  </si>
  <si>
    <t>S</t>
  </si>
  <si>
    <t>FL110</t>
  </si>
  <si>
    <t>SUBIL</t>
  </si>
  <si>
    <t>NW</t>
  </si>
  <si>
    <t>FJR / KELAM / ORBIL / SIJAN</t>
  </si>
  <si>
    <t>MARRI/NG</t>
  </si>
  <si>
    <t>MASAM / MEN / PPG</t>
  </si>
  <si>
    <t>Premier FIX en route</t>
  </si>
  <si>
    <t>AFRIC / BRUSC / FLR / KELAM</t>
  </si>
  <si>
    <t>Est/Sud/Ouest</t>
  </si>
  <si>
    <t>MTL / KURIR / ARDEG</t>
  </si>
  <si>
    <t>4000 ft</t>
  </si>
  <si>
    <t>STP</t>
  </si>
  <si>
    <t>EPOLO / LANKO / RUBAS / RUBIT / TURIL</t>
  </si>
  <si>
    <t>OMARD</t>
  </si>
  <si>
    <t>LONSU  / SODRI / VAREK</t>
  </si>
  <si>
    <t>BARSO</t>
  </si>
  <si>
    <t>IRMAR</t>
  </si>
  <si>
    <t>AMIRO</t>
  </si>
  <si>
    <t>FL170</t>
  </si>
  <si>
    <t>FL80</t>
  </si>
  <si>
    <t xml:space="preserve">BUSIL/LESPI/TIS </t>
  </si>
  <si>
    <t>BELEP/ROA</t>
  </si>
  <si>
    <t>LERGA / MEZIN / MINPA</t>
  </si>
  <si>
    <t>Procédures de coordination</t>
  </si>
  <si>
    <t>IAF ROM</t>
  </si>
  <si>
    <t>NDB</t>
  </si>
  <si>
    <t>31</t>
  </si>
  <si>
    <t>IAF CR202 OGALO CR204 ROM</t>
  </si>
  <si>
    <t>RNP</t>
  </si>
  <si>
    <t>IAF OGALO</t>
  </si>
  <si>
    <t>110,75 / 308°</t>
  </si>
  <si>
    <t>ILS</t>
  </si>
  <si>
    <t>128°</t>
  </si>
  <si>
    <t>VPT</t>
  </si>
  <si>
    <t>13</t>
  </si>
  <si>
    <t>IAF RZ</t>
  </si>
  <si>
    <t>NDB Y</t>
  </si>
  <si>
    <t>NDB Z</t>
  </si>
  <si>
    <t>Notes</t>
  </si>
  <si>
    <t>Freq/Crs</t>
  </si>
  <si>
    <t>Alt</t>
  </si>
  <si>
    <t>Approche</t>
  </si>
  <si>
    <t>Rwy</t>
  </si>
  <si>
    <t>Procédures d'Approches</t>
  </si>
  <si>
    <t>- / 4600 ft</t>
  </si>
  <si>
    <t>OGALO</t>
  </si>
  <si>
    <t>GAI 6D</t>
  </si>
  <si>
    <t>BISBI 6D</t>
  </si>
  <si>
    <t>MEN 6D</t>
  </si>
  <si>
    <t>ROM</t>
  </si>
  <si>
    <t>AR 6M</t>
  </si>
  <si>
    <t>ESISI 6M</t>
  </si>
  <si>
    <t>LFBO FL110 Max</t>
  </si>
  <si>
    <t>P/J</t>
  </si>
  <si>
    <t>U/F</t>
  </si>
  <si>
    <t>NETRO 5W</t>
  </si>
  <si>
    <t>AULON 6M</t>
  </si>
  <si>
    <r>
      <rPr>
        <b/>
        <sz val="11"/>
        <color theme="1"/>
        <rFont val="Arial"/>
        <family val="2"/>
      </rPr>
      <t>SVFR :</t>
    </r>
    <r>
      <rPr>
        <sz val="11"/>
        <color theme="1"/>
        <rFont val="Calibri"/>
        <family val="2"/>
        <scheme val="minor"/>
      </rPr>
      <t xml:space="preserve"> VIS 3000 m</t>
    </r>
  </si>
  <si>
    <t>MEN 5W</t>
  </si>
  <si>
    <t>GAI 6M</t>
  </si>
  <si>
    <t>RWY 31 : gauche 2900 ft</t>
  </si>
  <si>
    <t>GAI 5W</t>
  </si>
  <si>
    <t>BISBI 6M</t>
  </si>
  <si>
    <t>RWY 13 : droite 2900 ft</t>
  </si>
  <si>
    <t>ESISI 5W</t>
  </si>
  <si>
    <t>IAF OGALO par CTL</t>
  </si>
  <si>
    <t>BALSI 6M</t>
  </si>
  <si>
    <t>Circuits d'AD :</t>
  </si>
  <si>
    <t>BALSI 5W</t>
  </si>
  <si>
    <t>MEN 6M</t>
  </si>
  <si>
    <t>AR 5W</t>
  </si>
  <si>
    <t>Remarques</t>
  </si>
  <si>
    <t>FL Ini/IAF</t>
  </si>
  <si>
    <t>IAF</t>
  </si>
  <si>
    <t>RNAV</t>
  </si>
  <si>
    <t>RWY 31</t>
  </si>
  <si>
    <t>S1 : LFCR SA S</t>
  </si>
  <si>
    <t>LFCI FL110 Max</t>
  </si>
  <si>
    <t>AB 5W</t>
  </si>
  <si>
    <t>- / 3600 ft</t>
  </si>
  <si>
    <t>BEVTO</t>
  </si>
  <si>
    <t>AULON 6F</t>
  </si>
  <si>
    <t>W1 : LFCR SA W</t>
  </si>
  <si>
    <t>Prop/Jet</t>
  </si>
  <si>
    <t>UIR/FIR</t>
  </si>
  <si>
    <t>FL</t>
  </si>
  <si>
    <t>GAI 6F</t>
  </si>
  <si>
    <t>E1 : LFCR EA E / N</t>
  </si>
  <si>
    <t>AR 6F</t>
  </si>
  <si>
    <t>Itinéraires départ :</t>
  </si>
  <si>
    <t>IAF BEVTO par ATC</t>
  </si>
  <si>
    <t>RZ</t>
  </si>
  <si>
    <t>ESISI 6Z</t>
  </si>
  <si>
    <t>F</t>
  </si>
  <si>
    <t>NETRO 5E</t>
  </si>
  <si>
    <t>AULON 6Z</t>
  </si>
  <si>
    <t>Remarques VFR</t>
  </si>
  <si>
    <t>MEN 5E</t>
  </si>
  <si>
    <t>AR 6Z</t>
  </si>
  <si>
    <t>GAI 5E</t>
  </si>
  <si>
    <t>GAI 6Z</t>
  </si>
  <si>
    <t>Marseille Control</t>
  </si>
  <si>
    <t>LFMM_NW_CTR</t>
  </si>
  <si>
    <t>ESISI 5E</t>
  </si>
  <si>
    <t>- / 4500 ft</t>
  </si>
  <si>
    <t>BISBI 6Z</t>
  </si>
  <si>
    <t>Clermont Approach</t>
  </si>
  <si>
    <t>BALSI 5E</t>
  </si>
  <si>
    <t>BALSI 6Z</t>
  </si>
  <si>
    <t>LFCR_APP</t>
  </si>
  <si>
    <t>AR 5E</t>
  </si>
  <si>
    <t>MEN 6Z</t>
  </si>
  <si>
    <t>Rodez Tower</t>
  </si>
  <si>
    <t>LFCR_TWR</t>
  </si>
  <si>
    <t>AB 5E</t>
  </si>
  <si>
    <t>RWY 13</t>
  </si>
  <si>
    <t>Fréquences</t>
  </si>
  <si>
    <t>Indicatifs radio</t>
  </si>
  <si>
    <t>Position ouvrables</t>
  </si>
  <si>
    <t>STAR</t>
  </si>
  <si>
    <t>SID</t>
  </si>
  <si>
    <t>Alt (ft)</t>
  </si>
  <si>
    <t>Départs omni</t>
  </si>
  <si>
    <t>90</t>
  </si>
  <si>
    <t>SOMTI 2D</t>
  </si>
  <si>
    <t>SOMTI 2W</t>
  </si>
  <si>
    <t>80</t>
  </si>
  <si>
    <t>MINPA 2D</t>
  </si>
  <si>
    <t>MINPA 2W</t>
  </si>
  <si>
    <t>LERGA 2D</t>
  </si>
  <si>
    <t>LERGA 2W</t>
  </si>
  <si>
    <t>MEZIN 2D</t>
  </si>
  <si>
    <t>MEZIN 2W</t>
  </si>
  <si>
    <t>IAF : RIMOR</t>
  </si>
  <si>
    <t>114,350 / 261°</t>
  </si>
  <si>
    <t>6000ft</t>
  </si>
  <si>
    <t>VORz</t>
  </si>
  <si>
    <t>26</t>
  </si>
  <si>
    <t>70</t>
  </si>
  <si>
    <t>BELEP 2W</t>
  </si>
  <si>
    <t>IAF : AMDAS</t>
  </si>
  <si>
    <t>VORy</t>
  </si>
  <si>
    <t>IAF : RIMOR / NIGLO / GIMAT</t>
  </si>
  <si>
    <t>- / 262°</t>
  </si>
  <si>
    <t>4000ft</t>
  </si>
  <si>
    <t>ROA 2W</t>
  </si>
  <si>
    <t>Réservé RFL&gt;FL145</t>
  </si>
  <si>
    <t xml:space="preserve">CACHI 2W </t>
  </si>
  <si>
    <t>Spécificités AD</t>
  </si>
  <si>
    <t>Réservé RFL&gt;FL120</t>
  </si>
  <si>
    <t>MOU 2W</t>
  </si>
  <si>
    <t>IAF : SOMTI / VELIR</t>
  </si>
  <si>
    <t>111,10 / 261°</t>
  </si>
  <si>
    <t>7700 / 6500ft</t>
  </si>
  <si>
    <t>ILS v</t>
  </si>
  <si>
    <t>RIVEK 2W</t>
  </si>
  <si>
    <t>111,10 / 261 °</t>
  </si>
  <si>
    <t>ILS z</t>
  </si>
  <si>
    <t>RISUN 2W</t>
  </si>
  <si>
    <t>ILS y</t>
  </si>
  <si>
    <t>GERVA 2W</t>
  </si>
  <si>
    <t>RWY 26</t>
  </si>
  <si>
    <t>Fréq/CRS</t>
  </si>
  <si>
    <t>Alt / IAF</t>
  </si>
  <si>
    <t>SOMTI 2S</t>
  </si>
  <si>
    <r>
      <rPr>
        <b/>
        <sz val="11"/>
        <color theme="1"/>
        <rFont val="Arial"/>
        <family val="2"/>
      </rPr>
      <t>SVFR :</t>
    </r>
    <r>
      <rPr>
        <sz val="11"/>
        <color theme="1"/>
        <rFont val="Calibri"/>
        <family val="2"/>
        <scheme val="minor"/>
      </rPr>
      <t xml:space="preserve"> En l'abscence d'IFR : VIS 1500 m
En présnce d'IFR : VIS 3000 m
Itinéraires : S1 : S - SA - 1000 ft ASFC MNM, puis intégration dans les circuits.</t>
    </r>
  </si>
  <si>
    <t>SOMTI 2E</t>
  </si>
  <si>
    <t>Rwy 26 : droite 2100ft</t>
  </si>
  <si>
    <t>MINPA 2S</t>
  </si>
  <si>
    <t>Rwy 08 : gauche 2100ft</t>
  </si>
  <si>
    <t>MINPA 2E</t>
  </si>
  <si>
    <t>LERGA 2S</t>
  </si>
  <si>
    <t>LERGA 2E</t>
  </si>
  <si>
    <t>Sud : SA - S</t>
  </si>
  <si>
    <t>MEZIN 2S</t>
  </si>
  <si>
    <t>- / FL90</t>
  </si>
  <si>
    <t>AMDAS</t>
  </si>
  <si>
    <t>SOPAD 7</t>
  </si>
  <si>
    <t>Est : SE</t>
  </si>
  <si>
    <t>MEZIN 2E</t>
  </si>
  <si>
    <t>FL140 / FL90</t>
  </si>
  <si>
    <t>SOMTI 7</t>
  </si>
  <si>
    <t>Nord : NA - NB</t>
  </si>
  <si>
    <t>BELEP 2E</t>
  </si>
  <si>
    <t>PIMAK 7</t>
  </si>
  <si>
    <t>MINPA 7</t>
  </si>
  <si>
    <t>ROA 2E</t>
  </si>
  <si>
    <t>EB 7</t>
  </si>
  <si>
    <t xml:space="preserve">CACHI 2E </t>
  </si>
  <si>
    <t>VZ</t>
  </si>
  <si>
    <t>RISUN 7B</t>
  </si>
  <si>
    <t>MOU 2E</t>
  </si>
  <si>
    <t>FL140 / 6000ft</t>
  </si>
  <si>
    <t>RISUN 7A</t>
  </si>
  <si>
    <t>123.805</t>
  </si>
  <si>
    <t>RIVEK 2E</t>
  </si>
  <si>
    <t>GERVA 7</t>
  </si>
  <si>
    <t>122.225</t>
  </si>
  <si>
    <t>RISUN 2E</t>
  </si>
  <si>
    <t>FL150 / 6000ft</t>
  </si>
  <si>
    <t>ATRID 7</t>
  </si>
  <si>
    <t>118.625</t>
  </si>
  <si>
    <t>Clermont Tour</t>
  </si>
  <si>
    <t>LFLC_TWR</t>
  </si>
  <si>
    <t>GERVA 2E</t>
  </si>
  <si>
    <t>Rwy 26/08</t>
  </si>
  <si>
    <t>RWY 08</t>
  </si>
  <si>
    <t>IAF : GURGO / LN502 / LN504 / LN500</t>
  </si>
  <si>
    <t>- / 327°</t>
  </si>
  <si>
    <t>33 R</t>
  </si>
  <si>
    <t>IAF ROA / SN</t>
  </si>
  <si>
    <t>SN 430 / 327°</t>
  </si>
  <si>
    <t>IAF ROA</t>
  </si>
  <si>
    <t>111.75 / 327°</t>
  </si>
  <si>
    <t>LOC X</t>
  </si>
  <si>
    <t>ILS Z</t>
  </si>
  <si>
    <t>15 L</t>
  </si>
  <si>
    <t>ILS Y</t>
  </si>
  <si>
    <t>IAF : MOU / LN404 / IF15L / LN400</t>
  </si>
  <si>
    <t>- / 147°</t>
  </si>
  <si>
    <t>RWY 33 : gauche 1800 ft</t>
  </si>
  <si>
    <t>RWY 15 : droite 1800 ft</t>
  </si>
  <si>
    <t>VZ 5N</t>
  </si>
  <si>
    <t>Ouest : WA, W</t>
  </si>
  <si>
    <t>TIS 5N</t>
  </si>
  <si>
    <t>- / 3700 ft</t>
  </si>
  <si>
    <t>ROA/SN</t>
  </si>
  <si>
    <t>TIS 4R</t>
  </si>
  <si>
    <t>Sud : SA, S</t>
  </si>
  <si>
    <t>MOU 5N</t>
  </si>
  <si>
    <t>TIS 4A</t>
  </si>
  <si>
    <t>Est : EA, E</t>
  </si>
  <si>
    <t>LESPI 5N</t>
  </si>
  <si>
    <t>SINPO 4A</t>
  </si>
  <si>
    <t>Nord : WA, NW / EA, NE</t>
  </si>
  <si>
    <t>BUSIL 5N</t>
  </si>
  <si>
    <t>PIBAT 4A</t>
  </si>
  <si>
    <t>RWY 33 R</t>
  </si>
  <si>
    <t>ONZON 4R</t>
  </si>
  <si>
    <t>By ATC</t>
  </si>
  <si>
    <t>MOU 4G</t>
  </si>
  <si>
    <t>VZ 4S</t>
  </si>
  <si>
    <t>MOU 4C</t>
  </si>
  <si>
    <t>TIS 4S</t>
  </si>
  <si>
    <t>MOU 4A</t>
  </si>
  <si>
    <t>SINPO 4S</t>
  </si>
  <si>
    <t>EB 4R</t>
  </si>
  <si>
    <t>Saint-Yan Approach</t>
  </si>
  <si>
    <t>MOU 4S</t>
  </si>
  <si>
    <t>- / 3700ft</t>
  </si>
  <si>
    <t>CFA 4A</t>
  </si>
  <si>
    <t>Saint-Yan Tower</t>
  </si>
  <si>
    <t>LFLN_TWR</t>
  </si>
  <si>
    <t>LEPSI 4S</t>
  </si>
  <si>
    <t>BUSIL 4A</t>
  </si>
  <si>
    <t>Saint-Yan Ground</t>
  </si>
  <si>
    <t>LFLN_GND</t>
  </si>
  <si>
    <t>BUSIL 4S</t>
  </si>
  <si>
    <t>RWY 15 / 33</t>
  </si>
  <si>
    <t>RWY 15 L</t>
  </si>
  <si>
    <t>IAF VE</t>
  </si>
  <si>
    <t>01</t>
  </si>
  <si>
    <t>IAF VARUX / LARSU</t>
  </si>
  <si>
    <r>
      <rPr>
        <b/>
        <sz val="11"/>
        <color theme="1"/>
        <rFont val="Arial"/>
        <family val="2"/>
      </rPr>
      <t>SVFR :</t>
    </r>
    <r>
      <rPr>
        <sz val="11"/>
        <color theme="1"/>
        <rFont val="Calibri"/>
        <family val="2"/>
        <scheme val="minor"/>
      </rPr>
      <t xml:space="preserve"> -</t>
    </r>
  </si>
  <si>
    <t>Rwy 19 : gauche 1100ft</t>
  </si>
  <si>
    <t>Rwy 01 : droite 1500 ft</t>
  </si>
  <si>
    <t>Ouest : SA</t>
  </si>
  <si>
    <t>Sud : S</t>
  </si>
  <si>
    <t>Nord : NW ; NE</t>
  </si>
  <si>
    <t>136.075</t>
  </si>
  <si>
    <t>Lyon Approach</t>
  </si>
  <si>
    <t>IAF EB</t>
  </si>
  <si>
    <t>379 / 174°</t>
  </si>
  <si>
    <t>3200</t>
  </si>
  <si>
    <t>17</t>
  </si>
  <si>
    <r>
      <rPr>
        <b/>
        <sz val="11"/>
        <color theme="1"/>
        <rFont val="Arial"/>
        <family val="2"/>
      </rPr>
      <t>SVFR :</t>
    </r>
    <r>
      <rPr>
        <sz val="11"/>
        <color theme="1"/>
        <rFont val="Calibri"/>
        <family val="2"/>
        <scheme val="minor"/>
      </rPr>
      <t xml:space="preserve"> VIS &gt; 2500m, plafond &gt; 800ft, HJ slmt</t>
    </r>
  </si>
  <si>
    <t>IAF NAKET ou MALAT ou BANUS</t>
  </si>
  <si>
    <t>4800</t>
  </si>
  <si>
    <t>35</t>
  </si>
  <si>
    <t>Rwy 36 : gauche 2300ft</t>
  </si>
  <si>
    <t>IAF BELEP ou NARIV</t>
  </si>
  <si>
    <t>- / 174°</t>
  </si>
  <si>
    <t>4000</t>
  </si>
  <si>
    <t>RNP X Y Z</t>
  </si>
  <si>
    <t>Rwy 18 : droite 2300ft</t>
  </si>
  <si>
    <t>Est : NE ; SE</t>
  </si>
  <si>
    <t>Ouest : W</t>
  </si>
  <si>
    <t>- / 5000ft</t>
  </si>
  <si>
    <t>Nord : NA - N</t>
  </si>
  <si>
    <t>LERGA 4N</t>
  </si>
  <si>
    <t>BELEP</t>
  </si>
  <si>
    <t>Rwy 35</t>
  </si>
  <si>
    <t>120.5</t>
  </si>
  <si>
    <t>LERGA 4S</t>
  </si>
  <si>
    <t>- / 5700ft</t>
  </si>
  <si>
    <t>MALAT</t>
  </si>
  <si>
    <t>119.250</t>
  </si>
  <si>
    <t>Saint-Étienne Tower</t>
  </si>
  <si>
    <t>LFMH_TWR</t>
  </si>
  <si>
    <t>Rwy 18/36</t>
  </si>
  <si>
    <t>Rwy 17</t>
  </si>
  <si>
    <t>/</t>
  </si>
  <si>
    <t>FL 070</t>
  </si>
  <si>
    <t>ROMAM 2N</t>
  </si>
  <si>
    <t>RISOR 2N</t>
  </si>
  <si>
    <t>U</t>
  </si>
  <si>
    <t>REPSI 2N</t>
  </si>
  <si>
    <t>IF INGUV</t>
  </si>
  <si>
    <t>35 R</t>
  </si>
  <si>
    <t>MURRO 2V</t>
  </si>
  <si>
    <t>114.75 / 354</t>
  </si>
  <si>
    <t>VOR</t>
  </si>
  <si>
    <t>MURRO 2N</t>
  </si>
  <si>
    <t>111.5 / 354</t>
  </si>
  <si>
    <t>MOKIP 2N</t>
  </si>
  <si>
    <t>IF NEGPU</t>
  </si>
  <si>
    <t>354</t>
  </si>
  <si>
    <t>35 L</t>
  </si>
  <si>
    <t>MABES 2N</t>
  </si>
  <si>
    <t>114.75 / 356</t>
  </si>
  <si>
    <t>EB 2N</t>
  </si>
  <si>
    <t>110.75 / 354</t>
  </si>
  <si>
    <t>BUSIL 2N</t>
  </si>
  <si>
    <t>IF ARPOB</t>
  </si>
  <si>
    <t>174</t>
  </si>
  <si>
    <t>17 R</t>
  </si>
  <si>
    <t>BELUS 2N</t>
  </si>
  <si>
    <t>114.75 / 168</t>
  </si>
  <si>
    <t>BELEP 2N</t>
  </si>
  <si>
    <t>- / 174</t>
  </si>
  <si>
    <t>17 L</t>
  </si>
  <si>
    <t>ALURA 2N</t>
  </si>
  <si>
    <t>109.1 / 174</t>
  </si>
  <si>
    <t>P</t>
  </si>
  <si>
    <t>5000</t>
  </si>
  <si>
    <t>VEROT 2N</t>
  </si>
  <si>
    <t>MTL 2N</t>
  </si>
  <si>
    <t>MADOT 2N</t>
  </si>
  <si>
    <t>LUKUM 2N</t>
  </si>
  <si>
    <t>la circulation des VFR "non spéciaux"</t>
  </si>
  <si>
    <t>LERGA 2N</t>
  </si>
  <si>
    <t>- / FL70</t>
  </si>
  <si>
    <t>MTL 5N</t>
  </si>
  <si>
    <t xml:space="preserve">spéciaux, ils ne sont donc pas obligatoires pour </t>
  </si>
  <si>
    <t>GEMLA 2N</t>
  </si>
  <si>
    <t>MEZIN 5N</t>
  </si>
  <si>
    <t>Les points VFR de Lyon sont déstinés aux VFR</t>
  </si>
  <si>
    <t>ASLEG 2N</t>
  </si>
  <si>
    <t>Transition : ARBON 1N</t>
  </si>
  <si>
    <t>FL140 / FL70</t>
  </si>
  <si>
    <t>MEZIN 5E</t>
  </si>
  <si>
    <t>ETABU 2N</t>
  </si>
  <si>
    <t>FL130 / FL100</t>
  </si>
  <si>
    <t>PINED 5N</t>
  </si>
  <si>
    <t>RWY 35</t>
  </si>
  <si>
    <t>Transition : GOMET 1N</t>
  </si>
  <si>
    <t>FL150 / FL100</t>
  </si>
  <si>
    <t>AMVAR 5N</t>
  </si>
  <si>
    <t>Transition : RIPTU 1N</t>
  </si>
  <si>
    <t>FL180 / FL70</t>
  </si>
  <si>
    <t>MILPA 5N</t>
  </si>
  <si>
    <t>ROMAM 2S</t>
  </si>
  <si>
    <t>FL190 / FL80</t>
  </si>
  <si>
    <t>RISOR 2S</t>
  </si>
  <si>
    <t>FL250 / FL80</t>
  </si>
  <si>
    <t>REPSI 2S</t>
  </si>
  <si>
    <t>FL200 / FL80</t>
  </si>
  <si>
    <t>LABAL 5N</t>
  </si>
  <si>
    <t>SVFR : -</t>
  </si>
  <si>
    <t>MURRO 2S</t>
  </si>
  <si>
    <t>- / FL80</t>
  </si>
  <si>
    <t>CFA 5N</t>
  </si>
  <si>
    <t>Rwy 17 : gauche 1800 ft</t>
  </si>
  <si>
    <t>MOKIP 2S</t>
  </si>
  <si>
    <t>En cas de guidage radar  
Transition : TALAR 1N</t>
  </si>
  <si>
    <t>ARSOM 5N</t>
  </si>
  <si>
    <t>Rwy 35 : droite 1800 ft</t>
  </si>
  <si>
    <t>MABES 2S</t>
  </si>
  <si>
    <t>EB 2S</t>
  </si>
  <si>
    <t>Ouest : -</t>
  </si>
  <si>
    <t>BUSIL 2S</t>
  </si>
  <si>
    <t>- / FL100</t>
  </si>
  <si>
    <t>MTL 5S</t>
  </si>
  <si>
    <t>Est : TE, MC, EA</t>
  </si>
  <si>
    <t>BELUS 2S</t>
  </si>
  <si>
    <t>MEZIN 5S</t>
  </si>
  <si>
    <t>Sud : TW, MS, LFLY, SA, S</t>
  </si>
  <si>
    <t>BELEP 2S</t>
  </si>
  <si>
    <t>Transition : ARBON 1S</t>
  </si>
  <si>
    <t>FL140 / FL100</t>
  </si>
  <si>
    <t>MEZIN 5D</t>
  </si>
  <si>
    <t>Nord : TW, MS, LFLY, NW / NA, N</t>
  </si>
  <si>
    <t>ALURA 2S</t>
  </si>
  <si>
    <t>PINED 5S</t>
  </si>
  <si>
    <t>MADOT 2S</t>
  </si>
  <si>
    <t>Transition : GOMET 1S</t>
  </si>
  <si>
    <t>AMVAR 5S</t>
  </si>
  <si>
    <t>VEROT 2S</t>
  </si>
  <si>
    <t>Transition : RIPTUT 1S</t>
  </si>
  <si>
    <t>MILPA 5S</t>
  </si>
  <si>
    <t>MTL 2S</t>
  </si>
  <si>
    <t>FL190 / FL70</t>
  </si>
  <si>
    <t>TIS 5S</t>
  </si>
  <si>
    <t>LUKUM 2S</t>
  </si>
  <si>
    <t>FL250 / FL70</t>
  </si>
  <si>
    <t>MOU 5S</t>
  </si>
  <si>
    <r>
      <rPr>
        <b/>
        <sz val="10"/>
        <color rgb="FF000000"/>
        <rFont val="Arial"/>
        <family val="2"/>
      </rPr>
      <t xml:space="preserve">Lyon </t>
    </r>
    <r>
      <rPr>
        <sz val="10"/>
        <color rgb="FF000000"/>
        <rFont val="Arial"/>
        <family val="2"/>
      </rPr>
      <t>Approach</t>
    </r>
  </si>
  <si>
    <t>FL200 / FL70</t>
  </si>
  <si>
    <t>LABAL 5S</t>
  </si>
  <si>
    <t>120.450</t>
  </si>
  <si>
    <r>
      <rPr>
        <b/>
        <sz val="10"/>
        <color rgb="FF000000"/>
        <rFont val="Arial"/>
        <family val="2"/>
      </rPr>
      <t>Saint-Ex</t>
    </r>
    <r>
      <rPr>
        <sz val="10"/>
        <color rgb="FF000000"/>
        <rFont val="Arial"/>
        <family val="2"/>
      </rPr>
      <t xml:space="preserve"> Tower</t>
    </r>
  </si>
  <si>
    <t>LFLL_TWR</t>
  </si>
  <si>
    <t>GEMLA 2S</t>
  </si>
  <si>
    <t>CFA 5S</t>
  </si>
  <si>
    <r>
      <rPr>
        <b/>
        <sz val="10"/>
        <color rgb="FF000000"/>
        <rFont val="Arial"/>
        <family val="2"/>
      </rPr>
      <t>Saint-Ex</t>
    </r>
    <r>
      <rPr>
        <sz val="10"/>
        <color rgb="FF000000"/>
        <rFont val="Arial"/>
        <family val="2"/>
      </rPr>
      <t xml:space="preserve"> Ground</t>
    </r>
  </si>
  <si>
    <t>LFLL_GND</t>
  </si>
  <si>
    <t>ETABU 2S</t>
  </si>
  <si>
    <t>En cas de guidage radar
Transition : TALAR 1S</t>
  </si>
  <si>
    <t>ARSOM 5S</t>
  </si>
  <si>
    <r>
      <rPr>
        <b/>
        <sz val="10"/>
        <color rgb="FF000000"/>
        <rFont val="Arial"/>
        <family val="2"/>
      </rPr>
      <t>Saint-Ex</t>
    </r>
    <r>
      <rPr>
        <sz val="10"/>
        <color rgb="FF000000"/>
        <rFont val="Arial"/>
        <family val="2"/>
      </rPr>
      <t xml:space="preserve"> Delivery</t>
    </r>
  </si>
  <si>
    <t>LFLL_DEL</t>
  </si>
  <si>
    <t>ASLEG 2S</t>
  </si>
  <si>
    <t>RWY 17</t>
  </si>
  <si>
    <t>IF RESKU</t>
  </si>
  <si>
    <t>- / 342°</t>
  </si>
  <si>
    <t>3000</t>
  </si>
  <si>
    <t>34</t>
  </si>
  <si>
    <t>Tous IAF</t>
  </si>
  <si>
    <t>IF ALABI</t>
  </si>
  <si>
    <t>- / 162°</t>
  </si>
  <si>
    <t>16</t>
  </si>
  <si>
    <t>ROMAM 2P</t>
  </si>
  <si>
    <t xml:space="preserve">Monter dans l’axe vers le niveau assigné, à 5000 ft AMSL suivre le cap ou la route spécifiée ”.
Pente ATS : 7 % jusqu’à 5000 ft AMSL.
</t>
  </si>
  <si>
    <t>RISOR 2P</t>
  </si>
  <si>
    <t>REPSI 2Q</t>
  </si>
  <si>
    <t>MURRO 2Q</t>
  </si>
  <si>
    <t>MURRO 2P</t>
  </si>
  <si>
    <t>aéroport Saint-Ex (LFLL) à l'Est.</t>
  </si>
  <si>
    <t>MOKIP 2P</t>
  </si>
  <si>
    <t>Aéroport situé entre la ville de Lyon (à l'Ouest) et l'</t>
  </si>
  <si>
    <t>MABES 2P</t>
  </si>
  <si>
    <t>EB 2P</t>
  </si>
  <si>
    <t>BUSIL 2P</t>
  </si>
  <si>
    <t xml:space="preserve">Dest TMA Genève </t>
  </si>
  <si>
    <t>BELUS 2P</t>
  </si>
  <si>
    <t xml:space="preserve">Dest TMA LFLC+LFMH </t>
  </si>
  <si>
    <t>BELEP 2P</t>
  </si>
  <si>
    <t>ALURA 2P</t>
  </si>
  <si>
    <t>En cas de guidage radar  
Transition : TALAR 1N</t>
  </si>
  <si>
    <r>
      <rPr>
        <b/>
        <sz val="11"/>
        <color theme="1"/>
        <rFont val="Arial"/>
        <family val="2"/>
      </rPr>
      <t>SVFR :</t>
    </r>
    <r>
      <rPr>
        <sz val="11"/>
        <color theme="1"/>
        <rFont val="Calibri"/>
        <family val="2"/>
        <scheme val="minor"/>
      </rPr>
      <t xml:space="preserve"> Transit 2000 ft</t>
    </r>
  </si>
  <si>
    <t>Rwy 34</t>
  </si>
  <si>
    <t>Rwy 34 : droite 1500ft</t>
  </si>
  <si>
    <t>Rwy 16 : gauche 1500ft</t>
  </si>
  <si>
    <t>ROMAM 2T</t>
  </si>
  <si>
    <t>RISOR 2T</t>
  </si>
  <si>
    <t>Est : MS - TW - LFLL VFR points</t>
  </si>
  <si>
    <t>REPSI 2T</t>
  </si>
  <si>
    <t>Nord : NW - N ; NA</t>
  </si>
  <si>
    <t>MURRO 2T</t>
  </si>
  <si>
    <t>MOKIP 2T</t>
  </si>
  <si>
    <t>MABES 2T</t>
  </si>
  <si>
    <t>EB 2T</t>
  </si>
  <si>
    <t>BUSIL 2T</t>
  </si>
  <si>
    <t>BELUS 2T</t>
  </si>
  <si>
    <t>Bron Tower</t>
  </si>
  <si>
    <t>LFLY_TWR</t>
  </si>
  <si>
    <t>BELEP 2T</t>
  </si>
  <si>
    <t>Bron Ground</t>
  </si>
  <si>
    <t>LFLY_GND</t>
  </si>
  <si>
    <t>ALURA 2T</t>
  </si>
  <si>
    <t>Rwy 16</t>
  </si>
  <si>
    <t>Zp : FL070-FL140
MAX IAS 220kt</t>
  </si>
  <si>
    <t>Main Droite - 204°
204° - T=1min</t>
  </si>
  <si>
    <r>
      <rPr>
        <b/>
        <sz val="11"/>
        <color theme="1"/>
        <rFont val="Arial"/>
        <family val="2"/>
      </rPr>
      <t>RIPTU</t>
    </r>
    <r>
      <rPr>
        <sz val="11"/>
        <color theme="1"/>
        <rFont val="Calibri"/>
        <family val="2"/>
        <scheme val="minor"/>
      </rPr>
      <t xml:space="preserve"> </t>
    </r>
    <r>
      <rPr>
        <i/>
        <sz val="10"/>
        <color theme="1"/>
        <rFont val="Arial"/>
        <family val="2"/>
      </rPr>
      <t>(RNAV)
Par CTL</t>
    </r>
  </si>
  <si>
    <t>Zp : FL100-FL140
MAX IAS 230kt</t>
  </si>
  <si>
    <t>Main Gauche - 344°(D8.0NM LTP)
164° - T=1min</t>
  </si>
  <si>
    <r>
      <rPr>
        <b/>
        <sz val="11"/>
        <color theme="1"/>
        <rFont val="Arial"/>
        <family val="2"/>
      </rPr>
      <t>GOMET</t>
    </r>
    <r>
      <rPr>
        <sz val="11"/>
        <color theme="1"/>
        <rFont val="Calibri"/>
        <family val="2"/>
        <scheme val="minor"/>
      </rPr>
      <t xml:space="preserve"> </t>
    </r>
    <r>
      <rPr>
        <i/>
        <sz val="10"/>
        <color theme="1"/>
        <rFont val="Arial"/>
        <family val="2"/>
      </rPr>
      <t>(RNAV)
Par CTL</t>
    </r>
  </si>
  <si>
    <t>Zp : 6500ft - FL090
MAX IAS 195kt</t>
  </si>
  <si>
    <t>Main Droite - 075°/3.5NM CBY
255° - 8.0NM CBY</t>
  </si>
  <si>
    <r>
      <rPr>
        <b/>
        <sz val="11"/>
        <color theme="1"/>
        <rFont val="Arial"/>
        <family val="2"/>
      </rPr>
      <t>PIRUV</t>
    </r>
    <r>
      <rPr>
        <sz val="11"/>
        <color theme="1"/>
        <rFont val="Calibri"/>
        <family val="2"/>
        <scheme val="minor"/>
      </rPr>
      <t xml:space="preserve"> </t>
    </r>
    <r>
      <rPr>
        <i/>
        <sz val="10"/>
        <color theme="1"/>
        <rFont val="Arial"/>
        <family val="2"/>
      </rPr>
      <t>(CONV
VOR/DME)</t>
    </r>
  </si>
  <si>
    <t>Zp : 6500ft - FL090
MAX IAS 210kt</t>
  </si>
  <si>
    <t>Main Gauche - 097°
277° - D=4.0NM</t>
  </si>
  <si>
    <r>
      <rPr>
        <b/>
        <sz val="11"/>
        <color theme="1"/>
        <rFont val="Arial"/>
        <family val="2"/>
      </rPr>
      <t>PIRUV</t>
    </r>
    <r>
      <rPr>
        <sz val="11"/>
        <color theme="1"/>
        <rFont val="Calibri"/>
        <family val="2"/>
        <scheme val="minor"/>
      </rPr>
      <t xml:space="preserve"> </t>
    </r>
    <r>
      <rPr>
        <i/>
        <sz val="10"/>
        <color theme="1"/>
        <rFont val="Arial"/>
        <family val="2"/>
      </rPr>
      <t>(RNAV)</t>
    </r>
  </si>
  <si>
    <t>Zp : 7100ft - FL110
MAX IAS 210kt</t>
  </si>
  <si>
    <t>Main Droite - 239°
059° - D=4.1NM</t>
  </si>
  <si>
    <r>
      <rPr>
        <b/>
        <sz val="11"/>
        <color theme="1"/>
        <rFont val="Arial"/>
        <family val="2"/>
      </rPr>
      <t>OSRIM</t>
    </r>
    <r>
      <rPr>
        <sz val="11"/>
        <color theme="1"/>
        <rFont val="Calibri"/>
        <family val="2"/>
        <scheme val="minor"/>
      </rPr>
      <t xml:space="preserve"> </t>
    </r>
    <r>
      <rPr>
        <i/>
        <sz val="10"/>
        <color theme="1"/>
        <rFont val="Arial"/>
        <family val="2"/>
      </rPr>
      <t>(RNAV)</t>
    </r>
  </si>
  <si>
    <t>Zp : 6500ft - FL090
MAX IAS 170kt</t>
  </si>
  <si>
    <t>Main Droite - 243°
063° - D=2.5NM</t>
  </si>
  <si>
    <r>
      <rPr>
        <b/>
        <sz val="11"/>
        <color theme="1"/>
        <rFont val="Arial"/>
        <family val="2"/>
      </rPr>
      <t>AT</t>
    </r>
    <r>
      <rPr>
        <sz val="11"/>
        <color theme="1"/>
        <rFont val="Calibri"/>
        <family val="2"/>
        <scheme val="minor"/>
      </rPr>
      <t xml:space="preserve"> </t>
    </r>
    <r>
      <rPr>
        <i/>
        <sz val="10"/>
        <color theme="1"/>
        <rFont val="Arial"/>
        <family val="2"/>
      </rPr>
      <t>(RNAV)</t>
    </r>
  </si>
  <si>
    <t>FIR uniquement</t>
  </si>
  <si>
    <t>Zp
Vitesse</t>
  </si>
  <si>
    <t>Rotation - Rapprochement
éloignement</t>
  </si>
  <si>
    <t>REPERE (type)</t>
  </si>
  <si>
    <t>Procédures publiées d'attente</t>
  </si>
  <si>
    <t>Par CTL</t>
  </si>
  <si>
    <t>Rwy 36</t>
  </si>
  <si>
    <t>Point A D2.0 CY</t>
  </si>
  <si>
    <t xml:space="preserve">- </t>
  </si>
  <si>
    <t>visual</t>
  </si>
  <si>
    <t>36</t>
  </si>
  <si>
    <t>IAF : COLLO/PIRUV</t>
  </si>
  <si>
    <t>IF: ILB18</t>
  </si>
  <si>
    <r>
      <t xml:space="preserve">5000ft </t>
    </r>
    <r>
      <rPr>
        <sz val="10"/>
        <color theme="1"/>
        <rFont val="Arial"/>
        <family val="2"/>
      </rPr>
      <t>ILB18</t>
    </r>
  </si>
  <si>
    <t>18</t>
  </si>
  <si>
    <t xml:space="preserve">Le terrain est situé dans une vallée, nécessitant une connaissance des alentours. 
Préférer les procédures standards. Veiller aux AMSR en cas de direct.
</t>
  </si>
  <si>
    <t>IAF : PIRUV IF : ILB18</t>
  </si>
  <si>
    <t>CY(109.50)/175°</t>
  </si>
  <si>
    <t>5000ft ILB18</t>
  </si>
  <si>
    <t>IAF : PIRUV via CBY</t>
  </si>
  <si>
    <t xml:space="preserve">6500ft </t>
  </si>
  <si>
    <t>IAF : COLLO</t>
  </si>
  <si>
    <t>6500 ft</t>
  </si>
  <si>
    <t>ILS X</t>
  </si>
  <si>
    <r>
      <rPr>
        <b/>
        <sz val="11"/>
        <color theme="1"/>
        <rFont val="Arial"/>
        <family val="2"/>
      </rPr>
      <t>SVFR :</t>
    </r>
    <r>
      <rPr>
        <sz val="11"/>
        <color theme="1"/>
        <rFont val="Calibri"/>
        <family val="2"/>
        <scheme val="minor"/>
      </rPr>
      <t xml:space="preserve"> *NIL*</t>
    </r>
  </si>
  <si>
    <t>Rwy 18 : gauche 2100ft</t>
  </si>
  <si>
    <t>Rwy 36 : droite 2100ft</t>
  </si>
  <si>
    <t>Sud et est : SW et SM au sud est</t>
  </si>
  <si>
    <t>Ouest : WA</t>
  </si>
  <si>
    <t>PIRUV</t>
  </si>
  <si>
    <t>SALEV 1Q</t>
  </si>
  <si>
    <t>Nord : NL</t>
  </si>
  <si>
    <t>PIRUV / COLLO</t>
  </si>
  <si>
    <t>SALEV 1P</t>
  </si>
  <si>
    <r>
      <t xml:space="preserve">Itinéraires : ouest : WC-WB-WG </t>
    </r>
    <r>
      <rPr>
        <sz val="10"/>
        <color theme="1"/>
        <rFont val="Arial"/>
        <family val="2"/>
      </rPr>
      <t>(4500ft MAX)</t>
    </r>
    <r>
      <rPr>
        <sz val="11"/>
        <color theme="1"/>
        <rFont val="Calibri"/>
        <family val="2"/>
        <scheme val="minor"/>
      </rPr>
      <t xml:space="preserve"> ; est : ALBY-EY-SB</t>
    </r>
    <r>
      <rPr>
        <sz val="10"/>
        <color theme="1"/>
        <rFont val="Arial"/>
        <family val="2"/>
      </rPr>
      <t xml:space="preserve"> (4000ft MIN)</t>
    </r>
  </si>
  <si>
    <t>AT</t>
  </si>
  <si>
    <t>SALEV 1A</t>
  </si>
  <si>
    <t>ROMAM 1P</t>
  </si>
  <si>
    <t>| FL130 min / 6500 ft</t>
  </si>
  <si>
    <t>PINED 1P</t>
  </si>
  <si>
    <t>FL230-200 / 6500ft</t>
  </si>
  <si>
    <t>OMANI 1P</t>
  </si>
  <si>
    <t>MURRO 1P</t>
  </si>
  <si>
    <t>MEBAK 1P</t>
  </si>
  <si>
    <t>7100 ft</t>
  </si>
  <si>
    <t>TOLNA</t>
  </si>
  <si>
    <t>LTP 1A</t>
  </si>
  <si>
    <t>121.200</t>
  </si>
  <si>
    <t>Chambery Approach</t>
  </si>
  <si>
    <t>| FL150 min / 6500 ft</t>
  </si>
  <si>
    <t>AMVAR 1P</t>
  </si>
  <si>
    <t>118.300</t>
  </si>
  <si>
    <t>Chambery Tower</t>
  </si>
  <si>
    <t>LFLB_TWR</t>
  </si>
  <si>
    <t>ALL RWY</t>
  </si>
  <si>
    <t>Positions</t>
  </si>
  <si>
    <t>Rwy 18</t>
  </si>
  <si>
    <t>Précédé RNAV ou NDB</t>
  </si>
  <si>
    <t>MDA(H)</t>
  </si>
  <si>
    <t>22</t>
  </si>
  <si>
    <t>Attention : environnement montagneux</t>
  </si>
  <si>
    <t>IAF : PERUV</t>
  </si>
  <si>
    <t>3400ft</t>
  </si>
  <si>
    <t>Obstacles en bout de piste 04 et piste 22</t>
  </si>
  <si>
    <t>IAF : COLLO / PIRUV / TOLNA
IF : IP04X</t>
  </si>
  <si>
    <t>3900 ft</t>
  </si>
  <si>
    <t>Décollages piste 04 revêtue : tout aéronef doit remonter toute la piste et s'aligner en début de piste, à l'exception des avions monomoteurs à pistons.</t>
  </si>
  <si>
    <t>IAF : AT     IF : IP04Y</t>
  </si>
  <si>
    <t>4500ft</t>
  </si>
  <si>
    <t>RNAV Y</t>
  </si>
  <si>
    <t>IAF : COLLO / PIRUV / TOLNA
IF : IP04Z</t>
  </si>
  <si>
    <t>3500ft</t>
  </si>
  <si>
    <t>RNAV Z</t>
  </si>
  <si>
    <t>04</t>
  </si>
  <si>
    <r>
      <rPr>
        <b/>
        <sz val="11"/>
        <color theme="1"/>
        <rFont val="Arial"/>
        <family val="2"/>
      </rPr>
      <t>SVFR :</t>
    </r>
    <r>
      <rPr>
        <sz val="11"/>
        <color theme="1"/>
        <rFont val="Calibri"/>
        <family val="2"/>
        <scheme val="minor"/>
      </rPr>
      <t xml:space="preserve"> En présence de trafic IFR, relèvement des minima MTO
sur les trois itinéraires publiés :VIS ≥ 3000 m. Itinéraires obligatoires.</t>
    </r>
  </si>
  <si>
    <t>Rwy 22 : gauche 2400ft</t>
  </si>
  <si>
    <t>Rwy 04 : droite 2400ft</t>
  </si>
  <si>
    <t xml:space="preserve"> sud : SA-ALBY et EA et SJ</t>
  </si>
  <si>
    <t>Est-Sud-Ouest : NE-E-ALBY-EY (4000ft min)</t>
  </si>
  <si>
    <t>Nord-Ouest : N-NW-WC (4500ft max)</t>
  </si>
  <si>
    <t>Nord-Est : NE-NA-N</t>
  </si>
  <si>
    <t>118.200</t>
  </si>
  <si>
    <t>Annecy Tower</t>
  </si>
  <si>
    <t>LFLP_TWR</t>
  </si>
  <si>
    <t>CTL</t>
  </si>
  <si>
    <t>Rwy 22</t>
  </si>
  <si>
    <t>27</t>
  </si>
  <si>
    <t>IAF ABRET/ARBON</t>
  </si>
  <si>
    <t>4200 LS406</t>
  </si>
  <si>
    <t>IAF WS</t>
  </si>
  <si>
    <t>WS 291 / 089</t>
  </si>
  <si>
    <t>09</t>
  </si>
  <si>
    <t>IF ODUXA</t>
  </si>
  <si>
    <t>IAF WS / IF ODUXA</t>
  </si>
  <si>
    <t>109,3 / 089</t>
  </si>
  <si>
    <t>ARBON 1E</t>
  </si>
  <si>
    <t>GOMET 1E  / 1W</t>
  </si>
  <si>
    <t>RIPTU 1E  / 1W</t>
  </si>
  <si>
    <t>SVFR : Point Limite W, entrée CTR 2300ft QNH</t>
  </si>
  <si>
    <t>Rwy 27 : Droite 2300ft</t>
  </si>
  <si>
    <t>Rwy 27</t>
  </si>
  <si>
    <t>Transitions</t>
  </si>
  <si>
    <t>Rwy 09/27*</t>
  </si>
  <si>
    <t>Rwy 09 : Gauche 2300ft</t>
  </si>
  <si>
    <t xml:space="preserve">Points : N NW W S </t>
  </si>
  <si>
    <t>Est : NE NC RV SQ / SE</t>
  </si>
  <si>
    <t>Transits VFR:</t>
  </si>
  <si>
    <t>119.300</t>
  </si>
  <si>
    <t>Grenoble Tower</t>
  </si>
  <si>
    <t>LFLS_TWR</t>
  </si>
  <si>
    <t>Grenoble Ground</t>
  </si>
  <si>
    <t>LFLS_GND</t>
  </si>
  <si>
    <t>Rwy 09</t>
  </si>
  <si>
    <t>PPG 6N</t>
  </si>
  <si>
    <t>NG 6R</t>
  </si>
  <si>
    <t>NG 6N</t>
  </si>
  <si>
    <t>FL145&lt;RFL&lt;195</t>
  </si>
  <si>
    <t>MTL 6R</t>
  </si>
  <si>
    <t>RFL&lt;FL195</t>
  </si>
  <si>
    <t>MTL 6D</t>
  </si>
  <si>
    <t>MEN 6R</t>
  </si>
  <si>
    <t>MEN 6N</t>
  </si>
  <si>
    <t>MASAM 6N</t>
  </si>
  <si>
    <t>MARRI 6R</t>
  </si>
  <si>
    <t>IAF FG</t>
  </si>
  <si>
    <t>2000</t>
  </si>
  <si>
    <t>30 R</t>
  </si>
  <si>
    <t>MARRI 6N</t>
  </si>
  <si>
    <t>IAF ESPIG</t>
  </si>
  <si>
    <t>114.45 / 305°</t>
  </si>
  <si>
    <t>KELAM 6N</t>
  </si>
  <si>
    <t>108.55 / 304°</t>
  </si>
  <si>
    <t>ETREK 6R</t>
  </si>
  <si>
    <t>ETREK 6D</t>
  </si>
  <si>
    <t>IAF LEKLA / GIGNA / MT500 / MT502 - IF IT12L</t>
  </si>
  <si>
    <t>123°</t>
  </si>
  <si>
    <t>12 L</t>
  </si>
  <si>
    <t>BRUSC 6R</t>
  </si>
  <si>
    <t>IAF LEKLA / GIGNA</t>
  </si>
  <si>
    <t>114.45 / 121°</t>
  </si>
  <si>
    <t>VOR z</t>
  </si>
  <si>
    <t>BRUSC 6N</t>
  </si>
  <si>
    <t>IAF BALRU / SIMAR</t>
  </si>
  <si>
    <t>2500</t>
  </si>
  <si>
    <t>VOR y</t>
  </si>
  <si>
    <t>Rwy 30 R</t>
  </si>
  <si>
    <t>PPG 6S</t>
  </si>
  <si>
    <t>PPG 6L</t>
  </si>
  <si>
    <t>NG 6S</t>
  </si>
  <si>
    <t>Rwy 30 L : gauche 1000ft</t>
  </si>
  <si>
    <t>NG 6L</t>
  </si>
  <si>
    <t>Rwy 30 R : droite 1000ft</t>
  </si>
  <si>
    <t>MTL6L</t>
  </si>
  <si>
    <t>Rwy 12R : droite 1000ft</t>
  </si>
  <si>
    <t>MTL6E</t>
  </si>
  <si>
    <t>Rwy 12L : gauche 1000ft</t>
  </si>
  <si>
    <t>MEN 6S</t>
  </si>
  <si>
    <t>MEN 6L</t>
  </si>
  <si>
    <t>Sud : SW - SF</t>
  </si>
  <si>
    <t>MASAM 6S</t>
  </si>
  <si>
    <t>Est : GM - AM ; SW - ES - SA</t>
  </si>
  <si>
    <t>MASAM 6L</t>
  </si>
  <si>
    <t>Ouest : W ; NC - NW</t>
  </si>
  <si>
    <t>MARRI 6S</t>
  </si>
  <si>
    <t>Nord : NC - NE - N</t>
  </si>
  <si>
    <t>MARRI 6L</t>
  </si>
  <si>
    <t>FL60 / 2000ft</t>
  </si>
  <si>
    <t>ESPIG / FG</t>
  </si>
  <si>
    <t>KELAM 6S</t>
  </si>
  <si>
    <t>- / 2000ft</t>
  </si>
  <si>
    <t>ESPIG</t>
  </si>
  <si>
    <t>KELAM 6L</t>
  </si>
  <si>
    <t>- / 3000ft - 2000ft</t>
  </si>
  <si>
    <t>BALRU / ESPIG</t>
  </si>
  <si>
    <t>Pente 9%</t>
  </si>
  <si>
    <t>ETREK 6E</t>
  </si>
  <si>
    <t>FL170 / 2000ft</t>
  </si>
  <si>
    <t>121.955</t>
  </si>
  <si>
    <t>Montpellier Ground</t>
  </si>
  <si>
    <t>LFMT_GND</t>
  </si>
  <si>
    <t xml:space="preserve">Pente 7,5% </t>
  </si>
  <si>
    <t>ETREK 6L</t>
  </si>
  <si>
    <t>FL210 / FL70 - 2000ft</t>
  </si>
  <si>
    <t>LEKLA / ESPIG</t>
  </si>
  <si>
    <t>118.775</t>
  </si>
  <si>
    <t>Montpellier Tower</t>
  </si>
  <si>
    <t>LFMT_TWR</t>
  </si>
  <si>
    <t>BRUSC 6S</t>
  </si>
  <si>
    <t>FL210 / 5000ft - 2000ft</t>
  </si>
  <si>
    <t>SIMAR / ESPIG</t>
  </si>
  <si>
    <t>MEN 6E</t>
  </si>
  <si>
    <t>131.055</t>
  </si>
  <si>
    <t>Montpellier Approach</t>
  </si>
  <si>
    <t>BRUSC 6L</t>
  </si>
  <si>
    <t>Rwy 12 / 30</t>
  </si>
  <si>
    <t>Rwy 12 L</t>
  </si>
  <si>
    <t>RM148°, 400ft AAL, gauche RM359°, intercept. RDL044°PPG, BAMGO</t>
  </si>
  <si>
    <t>RM 328°, 400ft AAL, droite RM080°, intercep. RDL044° PPG, BAMGO</t>
  </si>
  <si>
    <t>33</t>
  </si>
  <si>
    <t>Cause relief, il n'est pas possible de guider les IFR directement sur l'axe 33. Le guidage s'effectuera vers l'IAF (LANET, NDB PL) d'où le pilote suivra ensuite une des procédures. Si besoin, le contrôleur pourra donner des caps pour aider un pilote à suivre la procédure.</t>
  </si>
  <si>
    <t>RWY 15/33 limitée par vent de traver &gt; 25kt</t>
  </si>
  <si>
    <t>116.25 / 330°</t>
  </si>
  <si>
    <t>IF IMP33 2000ft</t>
  </si>
  <si>
    <t>- / 328°</t>
  </si>
  <si>
    <t>RNP Z</t>
  </si>
  <si>
    <t>SUBIL 4N</t>
  </si>
  <si>
    <t>RNP Y</t>
  </si>
  <si>
    <r>
      <rPr>
        <b/>
        <sz val="10"/>
        <color theme="1"/>
        <rFont val="Arial"/>
        <family val="2"/>
      </rPr>
      <t xml:space="preserve">SVFR : 
</t>
    </r>
    <r>
      <rPr>
        <sz val="10"/>
        <color theme="1"/>
        <rFont val="Arial"/>
        <family val="2"/>
      </rPr>
      <t>Si pas d'IFR en cours : visi&gt;1500m (800m hél) ; plaf&gt;1000ft
Si IFR en cours : VIS&gt;3000m (Hel&gt;800m) ; plafond&gt;1000ft</t>
    </r>
  </si>
  <si>
    <t>SIJAN 4N</t>
  </si>
  <si>
    <t>111.75 / 328°</t>
  </si>
  <si>
    <t>Rwy 15/13 : gauche 1200ft</t>
  </si>
  <si>
    <t>ORBIL 4N</t>
  </si>
  <si>
    <t>Rwy 33/31 : droite 1200ft</t>
  </si>
  <si>
    <t>KELAM 4N</t>
  </si>
  <si>
    <t>147°</t>
  </si>
  <si>
    <t>15</t>
  </si>
  <si>
    <t>FJR 4N</t>
  </si>
  <si>
    <t>Sud : MS / SC</t>
  </si>
  <si>
    <t>BANGO 4R</t>
  </si>
  <si>
    <t>Ouest : WS</t>
  </si>
  <si>
    <t>BAGUR 4N</t>
  </si>
  <si>
    <t>Est : EA-E / EA-PC</t>
  </si>
  <si>
    <t>Rwy 33</t>
  </si>
  <si>
    <t>Nord : NF-NL</t>
  </si>
  <si>
    <t>SUBIL 4S</t>
  </si>
  <si>
    <t>LANET</t>
  </si>
  <si>
    <t>SIJAN 4S</t>
  </si>
  <si>
    <t>ORBIL 4S</t>
  </si>
  <si>
    <t>KELAM 4S</t>
  </si>
  <si>
    <t>Perpignan Tower</t>
  </si>
  <si>
    <t>LFMP_TWR</t>
  </si>
  <si>
    <t>FJR 4S</t>
  </si>
  <si>
    <t>130,855</t>
  </si>
  <si>
    <t>BANGO 4L</t>
  </si>
  <si>
    <t>131,055</t>
  </si>
  <si>
    <t>BAGUR 4S</t>
  </si>
  <si>
    <t>Rwy 15</t>
  </si>
  <si>
    <t>Zp : 2000-FL60
MAX IAS 170kt</t>
  </si>
  <si>
    <r>
      <rPr>
        <b/>
        <i/>
        <sz val="10"/>
        <color theme="1"/>
        <rFont val="Arial"/>
        <family val="2"/>
      </rPr>
      <t>ZR</t>
    </r>
    <r>
      <rPr>
        <i/>
        <sz val="10"/>
        <color theme="1"/>
        <rFont val="Arial"/>
        <family val="2"/>
      </rPr>
      <t xml:space="preserve"> (NDB)</t>
    </r>
  </si>
  <si>
    <r>
      <rPr>
        <b/>
        <sz val="10"/>
        <color theme="1"/>
        <rFont val="Arial"/>
        <family val="2"/>
      </rPr>
      <t xml:space="preserve">SVFR : 
</t>
    </r>
    <r>
      <rPr>
        <sz val="10"/>
        <color theme="1"/>
        <rFont val="Arial"/>
        <family val="2"/>
      </rPr>
      <t>*NIL*</t>
    </r>
  </si>
  <si>
    <t>Rwy 27 : droite 1100ft</t>
  </si>
  <si>
    <t>IAF : MU502 / MU503 / MU500 - IF : IMU09</t>
  </si>
  <si>
    <t>Rwy 09 : gauche 1100ft</t>
  </si>
  <si>
    <t>IAF : MU402 / MU400 - IF : IMU27</t>
  </si>
  <si>
    <t>Sud : AD / SE</t>
  </si>
  <si>
    <t>MEN 6W</t>
  </si>
  <si>
    <t xml:space="preserve">Ouest : NB ; CG </t>
  </si>
  <si>
    <t>KELAM 6W</t>
  </si>
  <si>
    <t>FJR 6W</t>
  </si>
  <si>
    <t>Nord : PZ ; MZ</t>
  </si>
  <si>
    <t>AFRIC 6W</t>
  </si>
  <si>
    <t>- / 3000ft</t>
  </si>
  <si>
    <t>SIJAN 2Z</t>
  </si>
  <si>
    <t>MEN 2Z</t>
  </si>
  <si>
    <t>KELAM 6E</t>
  </si>
  <si>
    <t>FJR 2Z</t>
  </si>
  <si>
    <t>120.175</t>
  </si>
  <si>
    <t>Béziers Tower</t>
  </si>
  <si>
    <t>LFMU_TWR</t>
  </si>
  <si>
    <t>FJR 6E</t>
  </si>
  <si>
    <t>AFRIC 2Z</t>
  </si>
  <si>
    <t>AFRIC 6E</t>
  </si>
  <si>
    <t xml:space="preserve">Positions </t>
  </si>
  <si>
    <r>
      <t xml:space="preserve">LFMU - </t>
    </r>
    <r>
      <rPr>
        <sz val="20"/>
        <color theme="1"/>
        <rFont val="Arial"/>
        <family val="2"/>
      </rPr>
      <t>Béziers</t>
    </r>
  </si>
  <si>
    <t>Zp : 4000ft-FL70
MAX IAS 190kt</t>
  </si>
  <si>
    <t>Main Gauche - 175°
355° - T=1min</t>
  </si>
  <si>
    <r>
      <rPr>
        <b/>
        <sz val="11"/>
        <color theme="1"/>
        <rFont val="Arial"/>
        <family val="2"/>
      </rPr>
      <t>NG</t>
    </r>
    <r>
      <rPr>
        <sz val="11"/>
        <color theme="1"/>
        <rFont val="Calibri"/>
        <family val="2"/>
        <scheme val="minor"/>
      </rPr>
      <t xml:space="preserve"> </t>
    </r>
    <r>
      <rPr>
        <i/>
        <sz val="10"/>
        <color theme="1"/>
        <rFont val="Arial"/>
        <family val="2"/>
      </rPr>
      <t>(CONV NDB)</t>
    </r>
  </si>
  <si>
    <t>IAF NG</t>
  </si>
  <si>
    <t>Conseil : Montée RM177°(RM357° en 36) jusqu'à 500ft AAL mini puis route directe en montée vers altitude de sécurité en route.</t>
  </si>
  <si>
    <t>IAF : VARES/BADET- IF : ITW36</t>
  </si>
  <si>
    <r>
      <rPr>
        <b/>
        <sz val="11"/>
        <color theme="1"/>
        <rFont val="Arial"/>
        <family val="2"/>
      </rPr>
      <t>SVFR :</t>
    </r>
    <r>
      <rPr>
        <sz val="11"/>
        <color theme="1"/>
        <rFont val="Calibri"/>
        <family val="2"/>
        <scheme val="minor"/>
      </rPr>
      <t xml:space="preserve"> VIS &gt; 3000m, plafond &gt; 1000ft</t>
    </r>
  </si>
  <si>
    <t>Rwy 36 : droite 1800ft | gauche 1300ft</t>
  </si>
  <si>
    <t>IAF : TW500/NG/TW502 - IF : ITW18</t>
  </si>
  <si>
    <t>Rwy 18 : gauche 1800ft | droite 1300ft</t>
  </si>
  <si>
    <t>MTL 3N</t>
  </si>
  <si>
    <t>Sud : ET</t>
  </si>
  <si>
    <t>MEN 3N</t>
  </si>
  <si>
    <t>Ouest : CA ; AS</t>
  </si>
  <si>
    <t>MARRI 3N</t>
  </si>
  <si>
    <t>Est : BC, AL</t>
  </si>
  <si>
    <t>FJR 3N</t>
  </si>
  <si>
    <t>Nord : SN</t>
  </si>
  <si>
    <t>CM 3N</t>
  </si>
  <si>
    <t>- / -</t>
  </si>
  <si>
    <t>MTL 3S</t>
  </si>
  <si>
    <t>MEN 3S</t>
  </si>
  <si>
    <t>121.800</t>
  </si>
  <si>
    <t>Garons Ground</t>
  </si>
  <si>
    <t>LFTW_GND</t>
  </si>
  <si>
    <t>MARRI 3S</t>
  </si>
  <si>
    <t>FL190 / -</t>
  </si>
  <si>
    <t>123.200</t>
  </si>
  <si>
    <t>Garons Tower</t>
  </si>
  <si>
    <t>LFTW_TWR</t>
  </si>
  <si>
    <t>FJR 3S</t>
  </si>
  <si>
    <r>
      <t xml:space="preserve">Attention : La majorité des IAF ne sont pas sur le tracé des STAR ; les trafics doivent les rejoindre après NG. </t>
    </r>
    <r>
      <rPr>
        <b/>
        <sz val="11"/>
        <color theme="1"/>
        <rFont val="Arial"/>
        <family val="2"/>
      </rPr>
      <t>4000ft sur NG</t>
    </r>
  </si>
  <si>
    <t>CM 3S</t>
  </si>
  <si>
    <t>Remarque</t>
  </si>
  <si>
    <t>Rwy 18 / 36</t>
  </si>
  <si>
    <r>
      <t xml:space="preserve">LFTW - </t>
    </r>
    <r>
      <rPr>
        <sz val="20"/>
        <color theme="1"/>
        <rFont val="Arial"/>
        <family val="2"/>
      </rPr>
      <t>Nimes Garons</t>
    </r>
  </si>
  <si>
    <t>Route</t>
  </si>
  <si>
    <t>Point de transfert</t>
  </si>
  <si>
    <t>DCT limit</t>
  </si>
  <si>
    <t>Restriction</t>
  </si>
  <si>
    <t>A3</t>
  </si>
  <si>
    <t>A6</t>
  </si>
  <si>
    <t>B16</t>
  </si>
  <si>
    <t>T121</t>
  </si>
  <si>
    <t>R161</t>
  </si>
  <si>
    <t>UM728</t>
  </si>
  <si>
    <t>UM731</t>
  </si>
  <si>
    <t>UT24                              UY25</t>
  </si>
  <si>
    <t>UL127</t>
  </si>
  <si>
    <t>UN852</t>
  </si>
  <si>
    <t>UY23                         UY30</t>
  </si>
  <si>
    <t>UT21</t>
  </si>
  <si>
    <t>UY22</t>
  </si>
  <si>
    <t>LFMM-NW_CTR → LFMM_S_CTR</t>
  </si>
  <si>
    <t>Frontière FIR</t>
  </si>
  <si>
    <t>A6                                   B16</t>
  </si>
  <si>
    <t>PERUS</t>
  </si>
  <si>
    <t>MTG</t>
  </si>
  <si>
    <t>AVN</t>
  </si>
  <si>
    <t>RETNO</t>
  </si>
  <si>
    <t>DIVKO</t>
  </si>
  <si>
    <t>ROVOT</t>
  </si>
  <si>
    <t>VATIR</t>
  </si>
  <si>
    <t>MTL</t>
  </si>
  <si>
    <t>Arrivées LFML piste 31 : transfert FL170               Arrivées LFML pistes 13 : transfert FL130</t>
  </si>
  <si>
    <t>Arrivées LFML piste 31 : transfert FL170               Arrivées LFML pistes 13 : transfert FL150       (au plus tard 10NM avant MTL)</t>
  </si>
  <si>
    <t>Arrivées LFMN : transfert FL290</t>
  </si>
  <si>
    <t>LFMM_S_CTR → LFMM-NW_CTR</t>
  </si>
  <si>
    <t>Z42</t>
  </si>
  <si>
    <t>UY25</t>
  </si>
  <si>
    <t>UM7231</t>
  </si>
  <si>
    <t>UM733</t>
  </si>
  <si>
    <t>UN853</t>
  </si>
  <si>
    <t>UN854</t>
  </si>
  <si>
    <t>UM616</t>
  </si>
  <si>
    <t>UM976</t>
  </si>
  <si>
    <t>UY31</t>
  </si>
  <si>
    <t>UZ12</t>
  </si>
  <si>
    <t>UT24</t>
  </si>
  <si>
    <t>AMIKO</t>
  </si>
  <si>
    <t>LUXAN</t>
  </si>
  <si>
    <t>ROMAN</t>
  </si>
  <si>
    <t>MEZIN</t>
  </si>
  <si>
    <t>PINED</t>
  </si>
  <si>
    <t>LAPRO</t>
  </si>
  <si>
    <t>DEGOL</t>
  </si>
  <si>
    <t>GIPNO</t>
  </si>
  <si>
    <t>KINES</t>
  </si>
  <si>
    <t>ETREK</t>
  </si>
  <si>
    <t>LERGA</t>
  </si>
  <si>
    <t>NEDRU</t>
  </si>
  <si>
    <t>Arrivées LFLL/LFLY/LFLB/LFLS max FL130</t>
  </si>
  <si>
    <t>Si Swiss radar n'est pas ouvert ET MM_NW gère l'espace délégué Suisse</t>
  </si>
  <si>
    <t>Arrivées LFML piste 31 : transfert FL220               Arrivées LFML pistes 13 : transfert FL240</t>
  </si>
  <si>
    <t xml:space="preserve"> Position ATC</t>
  </si>
  <si>
    <t>ACC</t>
  </si>
  <si>
    <t>DANBO / LTP / MEBAK /MURRO/ROMAM</t>
  </si>
  <si>
    <t>LFMT  LFMU</t>
  </si>
  <si>
    <t>LFCC</t>
  </si>
  <si>
    <t>LFCR</t>
  </si>
  <si>
    <t>LFLW</t>
  </si>
  <si>
    <t>Piste 13</t>
  </si>
  <si>
    <t>Piste 31</t>
  </si>
  <si>
    <t>CL</t>
  </si>
  <si>
    <t>AR</t>
  </si>
  <si>
    <t>BEVTO / RZ</t>
  </si>
  <si>
    <t>LFLL LFLY LFLS</t>
  </si>
  <si>
    <t>LFMN LFMD LFTZ</t>
  </si>
  <si>
    <t>LFML LFMA LFMQ</t>
  </si>
  <si>
    <t>LFMV</t>
  </si>
  <si>
    <t>MEN</t>
  </si>
  <si>
    <t>Position ATC</t>
  </si>
  <si>
    <t>133.725</t>
  </si>
  <si>
    <t>118.125</t>
  </si>
  <si>
    <t>IAF : CR404 / ICR13 / CR400</t>
  </si>
  <si>
    <t>387 RZ / 124°</t>
  </si>
  <si>
    <t>308°</t>
  </si>
  <si>
    <t>Florian Tafani</t>
  </si>
  <si>
    <t>LOA_interne</t>
  </si>
  <si>
    <t>Màj v.10</t>
  </si>
  <si>
    <t>Suppression NDB y et z, remplacé par un seul NDB</t>
  </si>
  <si>
    <r>
      <t>Départs</t>
    </r>
    <r>
      <rPr>
        <sz val="12"/>
        <color rgb="FF000000"/>
        <rFont val="Arial"/>
        <family val="2"/>
      </rPr>
      <t xml:space="preserve"> (LFXX_APP → LFMM_XX_CTR)</t>
    </r>
  </si>
  <si>
    <r>
      <t>Arrivées</t>
    </r>
    <r>
      <rPr>
        <sz val="12"/>
        <color rgb="FF000000"/>
        <rFont val="Arial"/>
        <family val="2"/>
      </rPr>
      <t xml:space="preserve"> (LFMM_XX_CTR → LFXX_APP)</t>
    </r>
  </si>
  <si>
    <t>122.300</t>
  </si>
  <si>
    <t>123.405</t>
  </si>
  <si>
    <t>121.805</t>
  </si>
  <si>
    <t>Dans l'axe : 147°</t>
  </si>
  <si>
    <t>Dans l'axe : 327°</t>
  </si>
  <si>
    <t>Màj fréquence + dep Omni</t>
  </si>
  <si>
    <t xml:space="preserve">  Vers le Nord et le Nord-Est : </t>
  </si>
  <si>
    <t>ROMAM</t>
  </si>
  <si>
    <t xml:space="preserve">Vers le SUD : </t>
  </si>
  <si>
    <t xml:space="preserve">Vers le Nord-Ouest : </t>
  </si>
  <si>
    <t>Départ omni, les points de sortie de la TMA de Lyon comme suit :</t>
  </si>
  <si>
    <t>Dans l'axe : 006°</t>
  </si>
  <si>
    <t>Dans l'axe : 186°</t>
  </si>
  <si>
    <t>AGREV</t>
  </si>
  <si>
    <t>LFLU_FIS_TWR</t>
  </si>
  <si>
    <t>Valence Tower</t>
  </si>
  <si>
    <t>120.100</t>
  </si>
  <si>
    <t>- / 006°</t>
  </si>
  <si>
    <t>'320' / 007°</t>
  </si>
  <si>
    <t>- / 186°</t>
  </si>
  <si>
    <t>RNP A</t>
  </si>
  <si>
    <t>IAF LU502 / LU504</t>
  </si>
  <si>
    <t>4000 (hippo)</t>
  </si>
  <si>
    <t>Suppression sid et star + ajout RNP 19</t>
  </si>
  <si>
    <t>PAS DE STAR, derniers point de route sont les suivants:</t>
  </si>
  <si>
    <t>QFU 006 préférentiel cause IFR</t>
  </si>
  <si>
    <t>TIS 7F</t>
  </si>
  <si>
    <t>AGREV 7E</t>
  </si>
  <si>
    <t>- / 354°</t>
  </si>
  <si>
    <t>LFLL_DEP</t>
  </si>
  <si>
    <r>
      <rPr>
        <b/>
        <sz val="10"/>
        <color rgb="FF000000"/>
        <rFont val="Arial"/>
        <family val="2"/>
      </rPr>
      <t>Saint-Ex</t>
    </r>
    <r>
      <rPr>
        <sz val="10"/>
        <color rgb="FF000000"/>
        <rFont val="Arial"/>
        <family val="2"/>
      </rPr>
      <t xml:space="preserve"> Departure</t>
    </r>
  </si>
  <si>
    <t>121.655</t>
  </si>
  <si>
    <t>Même STAR pour LFLL/LFLY</t>
  </si>
  <si>
    <t>IF EKMEP</t>
  </si>
  <si>
    <t>- / 354</t>
  </si>
  <si>
    <t>Slmt dest LFPG LFPC LFOB LFPB LFPT</t>
  </si>
  <si>
    <t>(1) : dest LFST, LFJL, Ebxx, Ehxx, EDDK, EDDH, EDDL, Elxx, ou DEP via UL47, et par FLORY et KORED avec RFL&lt;FL145, interdit en TMA Genève</t>
  </si>
  <si>
    <t>(1)</t>
  </si>
  <si>
    <t>RNP x</t>
  </si>
  <si>
    <t>RNP y</t>
  </si>
  <si>
    <t>RNP z</t>
  </si>
  <si>
    <t>388 / 342° (BR)</t>
  </si>
  <si>
    <t>DANBO 8L</t>
  </si>
  <si>
    <t>DANBO 8R</t>
  </si>
  <si>
    <t>ESAPI 8R</t>
  </si>
  <si>
    <t>ESAPI 8L</t>
  </si>
  <si>
    <t>LTP 8L</t>
  </si>
  <si>
    <t>LTP 8R</t>
  </si>
  <si>
    <t>MEBAK 8L</t>
  </si>
  <si>
    <t>MEBAK 8R</t>
  </si>
  <si>
    <t>MOKIP 8L</t>
  </si>
  <si>
    <t>MOKIP 8R</t>
  </si>
  <si>
    <t>MURRO 8L</t>
  </si>
  <si>
    <t>MURRO 8R</t>
  </si>
  <si>
    <t>ODIKI 8L</t>
  </si>
  <si>
    <t>ODIKI 8R</t>
  </si>
  <si>
    <t>PAS 8L</t>
  </si>
  <si>
    <t>PAS 8R</t>
  </si>
  <si>
    <t>PIRUV 8L</t>
  </si>
  <si>
    <t>PIRUV 8R</t>
  </si>
  <si>
    <t>ROMAM 8L</t>
  </si>
  <si>
    <t>ROMAM 8R</t>
  </si>
  <si>
    <t>VENAT 8L</t>
  </si>
  <si>
    <t>VENAT 8R</t>
  </si>
  <si>
    <t>BELUS 8C</t>
  </si>
  <si>
    <t>DANBO 8C</t>
  </si>
  <si>
    <t>ESAPI 8C</t>
  </si>
  <si>
    <t>LTP 8C</t>
  </si>
  <si>
    <t>MEBAK 8C</t>
  </si>
  <si>
    <t>MOKIP 8C</t>
  </si>
  <si>
    <t>MURRO 8C</t>
  </si>
  <si>
    <t>ODIKI 8C</t>
  </si>
  <si>
    <t>PAS 8C</t>
  </si>
  <si>
    <t>PIRUV 8C</t>
  </si>
  <si>
    <t>ROMAM 8C</t>
  </si>
  <si>
    <t>VENAT 8C</t>
  </si>
  <si>
    <t>DANBO 8A</t>
  </si>
  <si>
    <t>DANBO 8B</t>
  </si>
  <si>
    <t>ESAPI 8A</t>
  </si>
  <si>
    <t>ESAPI 8B</t>
  </si>
  <si>
    <t>LTP 8A</t>
  </si>
  <si>
    <t>LTP 8B</t>
  </si>
  <si>
    <t>MEBAK 8A</t>
  </si>
  <si>
    <t>MEBAK 8B</t>
  </si>
  <si>
    <t>MOKIP 8A</t>
  </si>
  <si>
    <t>MOKIP 8B</t>
  </si>
  <si>
    <t>MURRO 8A</t>
  </si>
  <si>
    <t>MURRO 8B</t>
  </si>
  <si>
    <t>ODIKI 8A</t>
  </si>
  <si>
    <t>ODIKI 8B</t>
  </si>
  <si>
    <t>PAS 8A</t>
  </si>
  <si>
    <t>PAS 8B</t>
  </si>
  <si>
    <t>PIRUV 8A</t>
  </si>
  <si>
    <t>PIRUV 8B</t>
  </si>
  <si>
    <t>ROMAM 8A</t>
  </si>
  <si>
    <t>ROMAM 8B</t>
  </si>
  <si>
    <t>VENAT 8A</t>
  </si>
  <si>
    <t>VENAT 8B</t>
  </si>
  <si>
    <t>RNAV X    (Cat H)</t>
  </si>
  <si>
    <t>LFLS</t>
  </si>
  <si>
    <t>SID en 8L 8R et 8C</t>
  </si>
  <si>
    <t>nouvelles STAR propre à LFLS (avant : identique à LFLL)</t>
  </si>
  <si>
    <t>MEN 6T</t>
  </si>
  <si>
    <t>BRUSC 6T</t>
  </si>
  <si>
    <t>KELAM 6T</t>
  </si>
  <si>
    <t>PPG 6T</t>
  </si>
  <si>
    <t>MARRI 6T</t>
  </si>
  <si>
    <t>NG 6T</t>
  </si>
  <si>
    <t>IAF : BAMGO MP502 MP503</t>
  </si>
  <si>
    <t>ORBIL 2P</t>
  </si>
  <si>
    <t>SIJAN 2P</t>
  </si>
  <si>
    <t>KELAM 2P</t>
  </si>
  <si>
    <t>FJR 2P</t>
  </si>
  <si>
    <t>SUBIL 2P</t>
  </si>
  <si>
    <t>KANIG 2P</t>
  </si>
  <si>
    <t>397 / 272°</t>
  </si>
  <si>
    <t>397 / 092°</t>
  </si>
  <si>
    <t>- / 273°</t>
  </si>
  <si>
    <t>- / 093°</t>
  </si>
  <si>
    <t>Main DROITE - ZR(397) / 092°
272° - T=1min</t>
  </si>
  <si>
    <t>CM 4W</t>
  </si>
  <si>
    <t>ESERA 4W</t>
  </si>
  <si>
    <t>FJR 4W</t>
  </si>
  <si>
    <t>MARRI 4W</t>
  </si>
  <si>
    <t>MEN 4W</t>
  </si>
  <si>
    <t>MTL 4W</t>
  </si>
  <si>
    <t>354 / 174°</t>
  </si>
  <si>
    <t>354 / 354°</t>
  </si>
  <si>
    <t>- / 175°</t>
  </si>
  <si>
    <t>- / 355°</t>
  </si>
  <si>
    <t>MT/MP/MU/TW</t>
  </si>
  <si>
    <t>Mise à jours</t>
  </si>
  <si>
    <t>ROUTE</t>
  </si>
  <si>
    <t>DCT limite</t>
  </si>
  <si>
    <t>LFBB_CTR -&gt; LFMM_NW_CTR</t>
  </si>
  <si>
    <t>G5</t>
  </si>
  <si>
    <t>V14</t>
  </si>
  <si>
    <t>R17</t>
  </si>
  <si>
    <t>G36</t>
  </si>
  <si>
    <t>G39</t>
  </si>
  <si>
    <t>G393</t>
  </si>
  <si>
    <t>R66</t>
  </si>
  <si>
    <t>T616</t>
  </si>
  <si>
    <t>V21</t>
  </si>
  <si>
    <t>V12</t>
  </si>
  <si>
    <t>V18</t>
  </si>
  <si>
    <t>V13</t>
  </si>
  <si>
    <t>UT183</t>
  </si>
  <si>
    <t>UN855</t>
  </si>
  <si>
    <t>UN871</t>
  </si>
  <si>
    <t>UP860</t>
  </si>
  <si>
    <t>G5
V14</t>
  </si>
  <si>
    <t>R17
G36</t>
  </si>
  <si>
    <t>G39
G393</t>
  </si>
  <si>
    <t>T616
V21</t>
  </si>
  <si>
    <t>V18
V13</t>
  </si>
  <si>
    <t>SIV</t>
  </si>
  <si>
    <t>SID:STAR</t>
  </si>
  <si>
    <t>Prcédures de coordination</t>
  </si>
  <si>
    <t>PPG</t>
  </si>
  <si>
    <t>AFRIC</t>
  </si>
  <si>
    <t>RIVEK</t>
  </si>
  <si>
    <t>MINPA</t>
  </si>
  <si>
    <t>CFA</t>
  </si>
  <si>
    <t>TIS</t>
  </si>
  <si>
    <t>LABAL</t>
  </si>
  <si>
    <t>LFMM_NW_CTR -&gt; LFBB_CTR</t>
  </si>
  <si>
    <t>AMOLO</t>
  </si>
  <si>
    <t>ESPAL</t>
  </si>
  <si>
    <t>ORBIL</t>
  </si>
  <si>
    <t>MORIL</t>
  </si>
  <si>
    <t>RISUN</t>
  </si>
  <si>
    <t>XUPAL</t>
  </si>
  <si>
    <t>TAKAT</t>
  </si>
  <si>
    <t>SOMTI</t>
  </si>
  <si>
    <t>GERVA</t>
  </si>
  <si>
    <t>UN869</t>
  </si>
  <si>
    <t>Limite de FIR</t>
  </si>
  <si>
    <r>
      <rPr>
        <b/>
        <u/>
        <sz val="12"/>
        <color theme="1"/>
        <rFont val="Arial"/>
        <family val="2"/>
      </rPr>
      <t>Départs</t>
    </r>
    <r>
      <rPr>
        <b/>
        <sz val="12"/>
        <color theme="1"/>
        <rFont val="Arial"/>
        <family val="2"/>
      </rPr>
      <t xml:space="preserve"> (LFBB -&gt; LFMM)</t>
    </r>
  </si>
  <si>
    <t>LFMK</t>
  </si>
  <si>
    <t>LFCI
LFCK</t>
  </si>
  <si>
    <t>LFBO_APP -&gt; LFMM_NW_CTR
(DCT AFRIC FL140 max)</t>
  </si>
  <si>
    <t>LFBO_APP → LFMM_NW_CTR
(DCT FJR/ZR/PPG FL120 max)</t>
  </si>
  <si>
    <t>FJR
ZR
PPG</t>
  </si>
  <si>
    <r>
      <rPr>
        <b/>
        <u/>
        <sz val="12"/>
        <color theme="1"/>
        <rFont val="Arial"/>
        <family val="2"/>
      </rPr>
      <t>Arrivées</t>
    </r>
    <r>
      <rPr>
        <b/>
        <sz val="12"/>
        <color theme="1"/>
        <rFont val="Arial"/>
        <family val="2"/>
      </rPr>
      <t xml:space="preserve"> (LFBB -&gt; LFMM)</t>
    </r>
  </si>
  <si>
    <t>LFLL</t>
  </si>
  <si>
    <t>GERVA
RISUN
MINPA
SOMTI</t>
  </si>
  <si>
    <t>AULON
BISBI
ESISI
GAI</t>
  </si>
  <si>
    <t>LFBB_CTR → LFLC_APP
(en descente FL150 max)</t>
  </si>
  <si>
    <t>Lorsque Clermont n’est pas actif, Bordeaux Contrôle transfère à Marseille Contrôle</t>
  </si>
  <si>
    <t>ARSOM
CFA
LABAL
TIS</t>
  </si>
  <si>
    <t>LFBB_CTR → LFMM_NW_CTR
(en descente FL190 max)</t>
  </si>
  <si>
    <t>Lorsque Marseille Contrôle n’est pas actif Bordeaux Contrôle transfère à Lyon Approche en descente vers le FL190</t>
  </si>
  <si>
    <t>KELAM
ORBIL</t>
  </si>
  <si>
    <t>LFBB_CTR → LFMT_ APP
(en descente FL150 max)</t>
  </si>
  <si>
    <t>MEN
BRUSC
KELAM</t>
  </si>
  <si>
    <t>LFFF_CTR -&gt; LFMM_NW_CTR</t>
  </si>
  <si>
    <t>A27</t>
  </si>
  <si>
    <t>J34</t>
  </si>
  <si>
    <t>R31</t>
  </si>
  <si>
    <t>Y600</t>
  </si>
  <si>
    <t>MOU</t>
  </si>
  <si>
    <t>BUSIL</t>
  </si>
  <si>
    <t>ARSOM</t>
  </si>
  <si>
    <t>UL612</t>
  </si>
  <si>
    <t>LESPI</t>
  </si>
  <si>
    <t>Limite de UIR</t>
  </si>
  <si>
    <t>MOKIP</t>
  </si>
  <si>
    <t>KUKOR</t>
  </si>
  <si>
    <t>LFMM_NW_CTR -&gt; LFFF_CTR</t>
  </si>
  <si>
    <t>A2</t>
  </si>
  <si>
    <t>OMANI</t>
  </si>
  <si>
    <t>PIBAT</t>
  </si>
  <si>
    <t>NEV</t>
  </si>
  <si>
    <t>DJL</t>
  </si>
  <si>
    <t>Arrivées (LFFF -&gt; LFMM)</t>
  </si>
  <si>
    <t>ATRID</t>
  </si>
  <si>
    <t>LFFF_CTR → LFLC_APP
passant NEKEM autorisé FL110</t>
  </si>
  <si>
    <t>Vérifier avec LFMM les cas conflictuels dans sa zone avant de donner les DCT</t>
  </si>
  <si>
    <t>MOU
PIBAT</t>
  </si>
  <si>
    <t>LFFF_CTR → LFLN_APP
passant FL110 autorisé FL90 DCT SN</t>
  </si>
  <si>
    <t>LFFF_CTR → LFLL_APP  passant OMANI autorisé FL150 DCT TALAR</t>
  </si>
  <si>
    <t>LFMN</t>
  </si>
  <si>
    <t>LFML</t>
  </si>
  <si>
    <t>NISAR</t>
  </si>
  <si>
    <t>DCT NISAR</t>
  </si>
  <si>
    <t>DCT LERGA</t>
  </si>
  <si>
    <t>DCT MEN</t>
  </si>
  <si>
    <r>
      <rPr>
        <b/>
        <u/>
        <sz val="12"/>
        <color theme="1"/>
        <rFont val="Arial"/>
        <family val="2"/>
      </rPr>
      <t>Départs</t>
    </r>
    <r>
      <rPr>
        <b/>
        <sz val="12"/>
        <color theme="1"/>
        <rFont val="Arial"/>
        <family val="2"/>
      </rPr>
      <t xml:space="preserve"> (LFMM -&gt; LFFF)</t>
    </r>
  </si>
  <si>
    <t>RIVEK
MOU
CACHI</t>
  </si>
  <si>
    <t>LFLC_APP → LFFF_CTR
Cleared FL140</t>
  </si>
  <si>
    <t>LFLL_APP → LFFF_CTR
cleared FL140</t>
  </si>
  <si>
    <t>LFLN_APP → LFFF_CTR
cleared FL140</t>
  </si>
  <si>
    <r>
      <rPr>
        <b/>
        <u/>
        <sz val="12"/>
        <color theme="1"/>
        <rFont val="Arial"/>
        <family val="2"/>
      </rPr>
      <t>Arrivées</t>
    </r>
    <r>
      <rPr>
        <b/>
        <sz val="12"/>
        <color theme="1"/>
        <rFont val="Arial"/>
        <family val="2"/>
      </rPr>
      <t xml:space="preserve"> (LFMM -&gt; LFFF)</t>
    </r>
  </si>
  <si>
    <t>Directe sur MOU, TRO ou PIBAT (STAR)
Informer pilote STAR 9E (face à l’est) ou 9W (face à l’ouest)</t>
  </si>
  <si>
    <t>MOU
TRO
PIBAT</t>
  </si>
  <si>
    <t>DCT sur MOU, PIBAT ou ARDOL (STAR)
Informer pilote STAR 9E (face à l’est) ou 9W (face à l’ouest)</t>
  </si>
  <si>
    <t>LFPG</t>
  </si>
  <si>
    <t>LFPO</t>
  </si>
  <si>
    <t>LFPB</t>
  </si>
  <si>
    <t>LFOB</t>
  </si>
  <si>
    <t>Directe sur MOU ou PIBAT (STAR)
Informer pilote STAR 9E (face à l’est) ou 9W (face à l’ouest)</t>
  </si>
  <si>
    <t>MOU
PIBAT
ARDOL</t>
  </si>
  <si>
    <t>Vérifier avec LFFF les cas conflictuels dans sa zone avant de donner les DCT</t>
  </si>
  <si>
    <t>Informer LFFF_CTR d’une arrivée sur Beauvais pour optimisation éventuelle de la trajectoire en fonction du trafic présent à LFFF</t>
  </si>
  <si>
    <t>TRO
TINIL</t>
  </si>
  <si>
    <r>
      <rPr>
        <b/>
        <u/>
        <sz val="12"/>
        <color theme="1"/>
        <rFont val="Arial"/>
        <family val="2"/>
      </rPr>
      <t>Départs</t>
    </r>
    <r>
      <rPr>
        <b/>
        <sz val="12"/>
        <color theme="1"/>
        <rFont val="Arial"/>
        <family val="2"/>
      </rPr>
      <t xml:space="preserve"> (LFMM -&gt; LFBB)</t>
    </r>
  </si>
  <si>
    <r>
      <rPr>
        <b/>
        <u/>
        <sz val="12"/>
        <color theme="1"/>
        <rFont val="Arial"/>
        <family val="2"/>
      </rPr>
      <t>Arrivées</t>
    </r>
    <r>
      <rPr>
        <b/>
        <sz val="12"/>
        <color theme="1"/>
        <rFont val="Arial"/>
        <family val="2"/>
      </rPr>
      <t xml:space="preserve"> (LFMM -&gt; LFBB)</t>
    </r>
  </si>
  <si>
    <t>Lorsque LFLC_APP n’est pas connectée, LFMM_NW gère Rodez</t>
  </si>
  <si>
    <t>GERVA
RISUN
SOMTI</t>
  </si>
  <si>
    <t>BRUSC
MASAM</t>
  </si>
  <si>
    <t>AB
ESISI
GAI
NETRO</t>
  </si>
  <si>
    <t>LFLC_APP → LFBB_CTR
(DCT GERVA/RISUN/SOMTI FL140 max)</t>
  </si>
  <si>
    <t>LFMT_ APP → LFBB_CTR
(DCT ORBIL FL140 max)</t>
  </si>
  <si>
    <t>LFMT_ APP → LFBB_CTR
(DCT BRUSC/MASAM FL140 max)</t>
  </si>
  <si>
    <t>LFMT_ APP → LFBB_CTR
(DCT AFRIC FL140 max)</t>
  </si>
  <si>
    <t>LFLC_APP → LFBB_CTR
(DCT AB, ESISI, GAI, NETRO FL140 max)</t>
  </si>
  <si>
    <t>LFBO</t>
  </si>
  <si>
    <t>LFCI</t>
  </si>
  <si>
    <t>LFCK</t>
  </si>
  <si>
    <t>ORBIL
AFRIC</t>
  </si>
  <si>
    <t>MEN
NARAK</t>
  </si>
  <si>
    <t>MEN
AFRIC</t>
  </si>
  <si>
    <t>FJR
ORBIL
ZR</t>
  </si>
  <si>
    <t>LFMM_NW_CTR → LFBO_APP
(DCT ADIMO FL150 max)</t>
  </si>
  <si>
    <t>LFMM_NW_CTR → LFBB_CTR
(DCT NARAK FL250 max)</t>
  </si>
  <si>
    <t>LFMM_NW_CTR → LFBO_APP
(en descente FL150 max)</t>
  </si>
  <si>
    <t>4.3 Gestion de l’aéroport de Rodez (LFCR)</t>
  </si>
  <si>
    <t>Rodez est situé sous les TMA de Clermont. Sur IVAO, le terrain de Rodez est normalement géré par LFLC_APP.
Quand LFLC_APP n’est pas active mais que LFMM_NW_CTR et LFBB_CTR sont ouverts, LFMM_NW_CTR est responsable du SIV de Clermont (plafond : FL145), et donc de Rodez.
Il est nécessaire de se coordonner entre les deux unités ATC afin que LFBB_CTR puisse anticiper les départs vers l’Ouest.
Si ni LFLC_APP ni LFMM_NW_CTR ne sont actifs, mais que LFBB_CTR est actif, alors LFBB_CTR sera responsable de la gestion de Rodez dans les limites de la FIR de Bordeaux.</t>
  </si>
  <si>
    <t>Si FL&lt;150, transfert à LFLL_APP
si actif avec FL90 minimum</t>
  </si>
  <si>
    <t>Transférer à LFSB_APP si actif</t>
  </si>
  <si>
    <t>ALURA</t>
  </si>
  <si>
    <t>BOBSI</t>
  </si>
  <si>
    <t>LFEE_CTR -&gt; LFMM_NW_CTR</t>
  </si>
  <si>
    <t>LFMM_NW_CTR -&gt; LFEE_CTR</t>
  </si>
  <si>
    <t>LOA-FR-LFEE-LFMM    v3</t>
  </si>
  <si>
    <t>LFSB</t>
  </si>
  <si>
    <t>ALURA
MOKIP</t>
  </si>
  <si>
    <t>LFLL_APP → LFSB_APP
autorisé FL190</t>
  </si>
  <si>
    <t>Si RFL≥195 transfert à LFFF_CTR</t>
  </si>
  <si>
    <t>LFMM_NW_APP → LFSB_APP DCT DO autorisé FL200
LFMM_NW_APP → LFSB_APP DCT DJL autorisé FL200</t>
  </si>
  <si>
    <t>LFGJ
LFSD</t>
  </si>
  <si>
    <t>Si FL&lt;150, LFLL_APP peut transférer directement à LFSB_APP</t>
  </si>
  <si>
    <t>LOA France</t>
  </si>
  <si>
    <t>B37</t>
  </si>
  <si>
    <t>N871</t>
  </si>
  <si>
    <t>T45</t>
  </si>
  <si>
    <t>J32</t>
  </si>
  <si>
    <t>Destination LSGK: FL240</t>
  </si>
  <si>
    <t>BELUS</t>
  </si>
  <si>
    <t>KELUK</t>
  </si>
  <si>
    <t>LSGG TMA</t>
  </si>
  <si>
    <t>PAS</t>
  </si>
  <si>
    <t>SOSAL</t>
  </si>
  <si>
    <t>MOLUS</t>
  </si>
  <si>
    <t>UM622
UN853</t>
  </si>
  <si>
    <t>UT45</t>
  </si>
  <si>
    <t>UT47</t>
  </si>
  <si>
    <t>UY11</t>
  </si>
  <si>
    <t>UL55</t>
  </si>
  <si>
    <t>Frontière FIR ou dernier point dans l’espace français</t>
  </si>
  <si>
    <t>VENAT</t>
  </si>
  <si>
    <t>VANAS</t>
  </si>
  <si>
    <t>BLONA</t>
  </si>
  <si>
    <t>DCT MILPA – Avec Coordination</t>
  </si>
  <si>
    <t>Dest. LSGG: FL240 si DEP LFMM, sinon FL280.
Dest. LSZH, LFSB, EDNY -&gt; FL320 MAX</t>
  </si>
  <si>
    <t>Impair FL après NEDRU</t>
  </si>
  <si>
    <t>V31</t>
  </si>
  <si>
    <t>N869</t>
  </si>
  <si>
    <t>UZ65</t>
  </si>
  <si>
    <t>Z669</t>
  </si>
  <si>
    <t>R226</t>
  </si>
  <si>
    <t>Y52
Y55
Y56
Y58</t>
  </si>
  <si>
    <t>SALEV</t>
  </si>
  <si>
    <t>Frontière FIR ou dernier point dans l’espace suisse</t>
  </si>
  <si>
    <t>ARGIS</t>
  </si>
  <si>
    <t>BALSI</t>
  </si>
  <si>
    <t>Y24</t>
  </si>
  <si>
    <t>UZ40</t>
  </si>
  <si>
    <t>UZ66</t>
  </si>
  <si>
    <t>Dep LSAG-&gt; Dest. LFMN, LFMD, LFTH, LFTZ, LFTF : FL230 MAX
Dest. LFMN, LFMD, LFTH, LFTZ, LFTF : FL290 MAX</t>
  </si>
  <si>
    <t>Xfr. Min. FL220</t>
  </si>
  <si>
    <t>Xfr. GIGUS at FL200 LFLL TMA</t>
  </si>
  <si>
    <t>GIGUS</t>
  </si>
  <si>
    <t>LFLB
LFLP</t>
  </si>
  <si>
    <t>PAS
VENAT</t>
  </si>
  <si>
    <t>LFLB_APP → LSGG_APP / LSGG_DEP
(autorisé FL110)</t>
  </si>
  <si>
    <t>Coordination</t>
  </si>
  <si>
    <t>LFLL
LFLS</t>
  </si>
  <si>
    <t>MABES
MOKIP
RISOR</t>
  </si>
  <si>
    <t>Si FL&gt;200 transfert à LSAG_CTR</t>
  </si>
  <si>
    <t>LFMM_CTR → LSGG_APP (RWY22 DCT BELUS autorisé FL180 / RW04 FL120 et max SPD250
LFMM_CTR → LSAG_CTR (DCT IRMAR FL&lt;280 at IRMAR)</t>
  </si>
  <si>
    <t>LSGG</t>
  </si>
  <si>
    <t>BELUS
KINES</t>
  </si>
  <si>
    <t>Coordination avec LFLB/LFLL APP si nécessaire.
BELUS est aussi une SID de LFLL.
Xfr à LSGG_APP si LSAG_CTR fermé.</t>
  </si>
  <si>
    <r>
      <rPr>
        <b/>
        <u/>
        <sz val="12"/>
        <color theme="1"/>
        <rFont val="Arial"/>
        <family val="2"/>
      </rPr>
      <t>Départs</t>
    </r>
    <r>
      <rPr>
        <b/>
        <sz val="12"/>
        <color theme="1"/>
        <rFont val="Arial"/>
        <family val="2"/>
      </rPr>
      <t xml:space="preserve"> (LFMM -&gt; LSAG)</t>
    </r>
  </si>
  <si>
    <r>
      <rPr>
        <b/>
        <u/>
        <sz val="12"/>
        <color theme="1"/>
        <rFont val="Arial"/>
        <family val="2"/>
      </rPr>
      <t>Arrivées</t>
    </r>
    <r>
      <rPr>
        <b/>
        <sz val="12"/>
        <color theme="1"/>
        <rFont val="Arial"/>
        <family val="2"/>
      </rPr>
      <t xml:space="preserve"> (LFMM -&gt; LSAG)</t>
    </r>
  </si>
  <si>
    <r>
      <rPr>
        <b/>
        <u/>
        <sz val="12"/>
        <color theme="1"/>
        <rFont val="Arial"/>
        <family val="2"/>
      </rPr>
      <t>Départs</t>
    </r>
    <r>
      <rPr>
        <b/>
        <sz val="12"/>
        <color theme="1"/>
        <rFont val="Arial"/>
        <family val="2"/>
      </rPr>
      <t xml:space="preserve"> (LSAG -&gt; LFMM)</t>
    </r>
  </si>
  <si>
    <r>
      <rPr>
        <b/>
        <u/>
        <sz val="12"/>
        <color theme="1"/>
        <rFont val="Arial"/>
        <family val="2"/>
      </rPr>
      <t>Arrivées</t>
    </r>
    <r>
      <rPr>
        <b/>
        <sz val="12"/>
        <color theme="1"/>
        <rFont val="Arial"/>
        <family val="2"/>
      </rPr>
      <t xml:space="preserve"> (LSAG -&gt; LFMM)</t>
    </r>
  </si>
  <si>
    <t>LSGG_APP → LFMM_CTR (autorisé FL150)
LSGG_APP → LFMM_CTR (autorisé FL190)
LSGG_APP → LFLL_APP (coordonner un FL)</t>
  </si>
  <si>
    <t xml:space="preserve">BALSI
DEPUL
BELUS
</t>
  </si>
  <si>
    <t>Coordination avec LFLB/LFLL APP si nécessaire.</t>
  </si>
  <si>
    <t>LFLB SALEV1P ILS X 18 DCT COLLO
LFLP SALEV1P RNAV Z 04 DCT COLLO</t>
  </si>
  <si>
    <t>LSAG_CTR → LFLL_APP
(autorisé FL160)</t>
  </si>
  <si>
    <t>LSGG_APP → LFLL_APP
(autorisé FL80)</t>
  </si>
  <si>
    <t>Autorisé MILPA5N for 35
MILPA5S for 17</t>
  </si>
  <si>
    <t>LIMM -&gt; LFMM</t>
  </si>
  <si>
    <t>LFMM -&gt; LIMM</t>
  </si>
  <si>
    <t>M858</t>
  </si>
  <si>
    <t>M984
M859
Q984</t>
  </si>
  <si>
    <t>N850</t>
  </si>
  <si>
    <t>N736
Z185</t>
  </si>
  <si>
    <t>TORTU</t>
  </si>
  <si>
    <t>VAMTU</t>
  </si>
  <si>
    <t>TALEP</t>
  </si>
  <si>
    <t>BORDI</t>
  </si>
  <si>
    <t>FL IMPAIR - MAX FL290</t>
  </si>
  <si>
    <t>FL IMPAIR</t>
  </si>
  <si>
    <t>VAMTU (X)</t>
  </si>
  <si>
    <t>TALEP (X)</t>
  </si>
  <si>
    <t>TORTU (X)</t>
  </si>
  <si>
    <t>FL IMPAIR
(destination LIMF voir ci-après)</t>
  </si>
  <si>
    <t>Y11</t>
  </si>
  <si>
    <t>M985</t>
  </si>
  <si>
    <t>M198
M858
M851</t>
  </si>
  <si>
    <t>LAPRI</t>
  </si>
  <si>
    <t>NOSTRA</t>
  </si>
  <si>
    <t>FL PAIR</t>
  </si>
  <si>
    <t>FRAIT*</t>
  </si>
  <si>
    <r>
      <rPr>
        <b/>
        <sz val="10"/>
        <color theme="1"/>
        <rFont val="Arial"/>
        <family val="2"/>
      </rPr>
      <t>* F</t>
    </r>
    <r>
      <rPr>
        <sz val="10"/>
        <color theme="1"/>
        <rFont val="Arial"/>
        <family val="2"/>
      </rPr>
      <t xml:space="preserve">ree </t>
    </r>
    <r>
      <rPr>
        <b/>
        <sz val="10"/>
        <color theme="1"/>
        <rFont val="Arial"/>
        <family val="2"/>
      </rPr>
      <t>R</t>
    </r>
    <r>
      <rPr>
        <sz val="10"/>
        <color theme="1"/>
        <rFont val="Arial"/>
        <family val="2"/>
      </rPr>
      <t xml:space="preserve">oute </t>
    </r>
    <r>
      <rPr>
        <b/>
        <sz val="10"/>
        <color theme="1"/>
        <rFont val="Arial"/>
        <family val="2"/>
      </rPr>
      <t>A</t>
    </r>
    <r>
      <rPr>
        <sz val="10"/>
        <color theme="1"/>
        <rFont val="Arial"/>
        <family val="2"/>
      </rPr>
      <t xml:space="preserve">irspace </t>
    </r>
    <r>
      <rPr>
        <b/>
        <sz val="10"/>
        <color theme="1"/>
        <rFont val="Arial"/>
        <family val="2"/>
      </rPr>
      <t>IT</t>
    </r>
    <r>
      <rPr>
        <sz val="10"/>
        <color theme="1"/>
        <rFont val="Arial"/>
        <family val="2"/>
      </rPr>
      <t xml:space="preserve">aly : </t>
    </r>
    <r>
      <rPr>
        <b/>
        <sz val="10"/>
        <color theme="1"/>
        <rFont val="Arial"/>
        <family val="2"/>
      </rPr>
      <t>X</t>
    </r>
    <r>
      <rPr>
        <sz val="10"/>
        <color theme="1"/>
        <rFont val="Arial"/>
        <family val="2"/>
      </rPr>
      <t xml:space="preserve"> = Sortie d’Italie – </t>
    </r>
    <r>
      <rPr>
        <b/>
        <sz val="10"/>
        <color theme="1"/>
        <rFont val="Arial"/>
        <family val="2"/>
      </rPr>
      <t>E</t>
    </r>
    <r>
      <rPr>
        <sz val="10"/>
        <color theme="1"/>
        <rFont val="Arial"/>
        <family val="2"/>
      </rPr>
      <t xml:space="preserve"> = Entrée en Italie.</t>
    </r>
  </si>
  <si>
    <t>LFMN
LFMD</t>
  </si>
  <si>
    <t>LFKC
LFKB</t>
  </si>
  <si>
    <t>LIGUR</t>
  </si>
  <si>
    <t>LFKJ
(LFKF)</t>
  </si>
  <si>
    <t>LIMM -&gt; LFMN_APP
(autorisé FL150)</t>
  </si>
  <si>
    <t>LIMM -&gt; LFMM_S_CTR
(autorisé FL100)</t>
  </si>
  <si>
    <t>LIMM -&gt; LFMM_S_CTR (autorisé FL330)
(LFKF : si desc demandée : autorisé FL350)</t>
  </si>
  <si>
    <t>Dest. LFMN: BORDI 7R</t>
  </si>
  <si>
    <r>
      <rPr>
        <b/>
        <u/>
        <sz val="12"/>
        <color theme="1"/>
        <rFont val="Arial"/>
        <family val="2"/>
      </rPr>
      <t>Arrivées</t>
    </r>
    <r>
      <rPr>
        <b/>
        <sz val="12"/>
        <color theme="1"/>
        <rFont val="Arial"/>
        <family val="2"/>
      </rPr>
      <t xml:space="preserve"> (LIMM -&gt; LFMM)</t>
    </r>
  </si>
  <si>
    <r>
      <rPr>
        <b/>
        <u/>
        <sz val="12"/>
        <color theme="1"/>
        <rFont val="Arial"/>
        <family val="2"/>
      </rPr>
      <t>Départs</t>
    </r>
    <r>
      <rPr>
        <b/>
        <sz val="12"/>
        <color theme="1"/>
        <rFont val="Arial"/>
        <family val="2"/>
      </rPr>
      <t xml:space="preserve"> (LFMM -&gt; LIMM)</t>
    </r>
  </si>
  <si>
    <r>
      <rPr>
        <b/>
        <u/>
        <sz val="12"/>
        <color theme="1"/>
        <rFont val="Arial"/>
        <family val="2"/>
      </rPr>
      <t>Arrivées</t>
    </r>
    <r>
      <rPr>
        <b/>
        <sz val="12"/>
        <color theme="1"/>
        <rFont val="Arial"/>
        <family val="2"/>
      </rPr>
      <t xml:space="preserve"> (LFMM -&gt; LIMM)</t>
    </r>
  </si>
  <si>
    <t>BASIP</t>
  </si>
  <si>
    <t>LFMN_APP -&gt; LIMM_CTR
(autorisé FL100)</t>
  </si>
  <si>
    <t>LIMF</t>
  </si>
  <si>
    <t>KUMIN</t>
  </si>
  <si>
    <t>LIMJ</t>
  </si>
  <si>
    <t>ABN</t>
  </si>
  <si>
    <t>LFMM -&gt; LIMM_CTR
(autorisé FL150)</t>
  </si>
  <si>
    <t>LFMM -&gt; LIMF_APP
(autorisé FL150)</t>
  </si>
  <si>
    <t>Prévoir ABN 1A</t>
  </si>
  <si>
    <t>LECB -&gt; LFMM</t>
  </si>
  <si>
    <t>LFMM -&gt; LSAG</t>
  </si>
  <si>
    <t>LSAG -&gt; LFMM</t>
  </si>
  <si>
    <t>LFMM -&gt; LECB</t>
  </si>
  <si>
    <t>H110</t>
  </si>
  <si>
    <t>H870</t>
  </si>
  <si>
    <t>G25</t>
  </si>
  <si>
    <t>A33</t>
  </si>
  <si>
    <t>T100</t>
  </si>
  <si>
    <t>KANIG</t>
  </si>
  <si>
    <t>DIBER</t>
  </si>
  <si>
    <t>LUMAS</t>
  </si>
  <si>
    <t>OSPOK</t>
  </si>
  <si>
    <t>MORSS</t>
  </si>
  <si>
    <t>SOTAX</t>
  </si>
  <si>
    <t>UN870</t>
  </si>
  <si>
    <t>UL110</t>
  </si>
  <si>
    <t>UM985</t>
  </si>
  <si>
    <t>UN725</t>
  </si>
  <si>
    <t>UN851</t>
  </si>
  <si>
    <t>UM603</t>
  </si>
  <si>
    <t>UM871</t>
  </si>
  <si>
    <t>UT100</t>
  </si>
  <si>
    <t>ISTER</t>
  </si>
  <si>
    <t>FL PAIR. Utilisé pour les arrivées à LFMP</t>
  </si>
  <si>
    <t>B384</t>
  </si>
  <si>
    <t>G7</t>
  </si>
  <si>
    <t>N86</t>
  </si>
  <si>
    <t>M601</t>
  </si>
  <si>
    <t>Z924 / M603</t>
  </si>
  <si>
    <t>ALBER</t>
  </si>
  <si>
    <t>MEMES</t>
  </si>
  <si>
    <t>UY27</t>
  </si>
  <si>
    <t>UT18</t>
  </si>
  <si>
    <t>UN975</t>
  </si>
  <si>
    <t>UM984</t>
  </si>
  <si>
    <t>UY38</t>
  </si>
  <si>
    <t>UM601</t>
  </si>
  <si>
    <t>UN850</t>
  </si>
  <si>
    <t>UT250</t>
  </si>
  <si>
    <t>UZ924</t>
  </si>
  <si>
    <t>VEVUT</t>
  </si>
  <si>
    <t>NILDU</t>
  </si>
  <si>
    <t>MAMES</t>
  </si>
  <si>
    <t>MUREN</t>
  </si>
  <si>
    <t>SORAS</t>
  </si>
  <si>
    <t>RIXOT</t>
  </si>
  <si>
    <t xml:space="preserve">FL IMPAIR // DEST LEPA ≤FL230 </t>
  </si>
  <si>
    <t>FL IMPAIR // DEST LEPA ≤FL230</t>
  </si>
  <si>
    <r>
      <rPr>
        <b/>
        <u/>
        <sz val="12"/>
        <color theme="1"/>
        <rFont val="Arial"/>
        <family val="2"/>
      </rPr>
      <t>Arrivées</t>
    </r>
    <r>
      <rPr>
        <b/>
        <sz val="12"/>
        <color theme="1"/>
        <rFont val="Arial"/>
        <family val="2"/>
      </rPr>
      <t xml:space="preserve"> (LECB -&gt; LFMM)</t>
    </r>
  </si>
  <si>
    <t>LFMT_APP est responsable de LFMP_APP quand LFMP_APP est fermé.</t>
  </si>
  <si>
    <t>LEBL_T1_APP → LFMP_APP or LFMT_APP (Autorisé FL110)</t>
  </si>
  <si>
    <r>
      <rPr>
        <b/>
        <u/>
        <sz val="12"/>
        <color theme="1"/>
        <rFont val="Arial"/>
        <family val="2"/>
      </rPr>
      <t>Départs</t>
    </r>
    <r>
      <rPr>
        <b/>
        <sz val="12"/>
        <color theme="1"/>
        <rFont val="Arial"/>
        <family val="2"/>
      </rPr>
      <t xml:space="preserve"> (LECB -&gt; LFMM)</t>
    </r>
  </si>
  <si>
    <t>LEMH
LEPA</t>
  </si>
  <si>
    <t>ISTER
MORSS</t>
  </si>
  <si>
    <t>≥FL120 à MORSS</t>
  </si>
  <si>
    <t>LOA Externe</t>
  </si>
  <si>
    <r>
      <rPr>
        <b/>
        <u/>
        <sz val="12"/>
        <color theme="1"/>
        <rFont val="Arial"/>
        <family val="2"/>
      </rPr>
      <t>Départs</t>
    </r>
    <r>
      <rPr>
        <b/>
        <sz val="12"/>
        <color theme="1"/>
        <rFont val="Arial"/>
        <family val="2"/>
      </rPr>
      <t xml:space="preserve"> (LFMM -&gt; LECB)</t>
    </r>
  </si>
  <si>
    <t>BAGUR
(BGR)</t>
  </si>
  <si>
    <t>LEBL</t>
  </si>
  <si>
    <t>LEGE</t>
  </si>
  <si>
    <t>LEIB</t>
  </si>
  <si>
    <t>LEMH</t>
  </si>
  <si>
    <t>LEPA</t>
  </si>
  <si>
    <t>RIXOT
MORSS</t>
  </si>
  <si>
    <t>LFMM_S_CTR → LECB_E_CTR</t>
  </si>
  <si>
    <t>≤FL190 à RIXOT et MORSS
LFMM doit coordonner un FL</t>
  </si>
  <si>
    <t>≤FL230 à RIXOT et MORSS
LFMM doit coordonner un FL</t>
  </si>
  <si>
    <t>LOA LFMM (LOA-FR-LFMM-v10)</t>
  </si>
  <si>
    <t>MILAN</t>
  </si>
  <si>
    <t>ROME</t>
  </si>
  <si>
    <t>BARCELONE</t>
  </si>
  <si>
    <t>ALGER</t>
  </si>
  <si>
    <t>SID/STAR</t>
  </si>
  <si>
    <t>Retour</t>
  </si>
  <si>
    <t>GENÊVE</t>
  </si>
  <si>
    <t>LFLL_APP → LSGG_APP / LSGG_DEP
(autorisé FL200)</t>
  </si>
  <si>
    <t>M
I
L
A
N</t>
  </si>
  <si>
    <t>BELUS 3N
KINES 2N</t>
  </si>
  <si>
    <t>BELUS 3R
KINES 2R</t>
  </si>
  <si>
    <t xml:space="preserve"> -</t>
  </si>
  <si>
    <t>FL160 max - 250kt max sur BELUS
 -</t>
  </si>
  <si>
    <t>BALSI 9N
DEPUL 4P/4T
BELUS 6N/6P</t>
  </si>
  <si>
    <t>BALSI 7A
DEPUL 4A
BELUS 6A</t>
  </si>
  <si>
    <t>Prévoir KUMIN 2A</t>
  </si>
  <si>
    <t>B
A
R
C
E
L
O
N
E</t>
  </si>
  <si>
    <t>G
E
N
Ê
V
E</t>
  </si>
  <si>
    <t>R
O
M
E</t>
  </si>
  <si>
    <t>M871</t>
  </si>
  <si>
    <t>M732
M601
Q710
Q714</t>
  </si>
  <si>
    <t>L978</t>
  </si>
  <si>
    <t>L42</t>
  </si>
  <si>
    <t>M858
Q213
N163</t>
  </si>
  <si>
    <t>J19</t>
  </si>
  <si>
    <t>P872
P980</t>
  </si>
  <si>
    <t>M622</t>
  </si>
  <si>
    <t>Z154</t>
  </si>
  <si>
    <t>L146</t>
  </si>
  <si>
    <t>T246
L127</t>
  </si>
  <si>
    <t>T378
M616</t>
  </si>
  <si>
    <t>LIRR -&gt; LFMM</t>
  </si>
  <si>
    <t>XATOS</t>
  </si>
  <si>
    <t>SUPUX</t>
  </si>
  <si>
    <t>GINOX</t>
  </si>
  <si>
    <t>GOPAT</t>
  </si>
  <si>
    <t>POULP</t>
  </si>
  <si>
    <t>CORSI</t>
  </si>
  <si>
    <t>TEREZ</t>
  </si>
  <si>
    <t>OKIVA</t>
  </si>
  <si>
    <t>MADKA</t>
  </si>
  <si>
    <t>ASKAG</t>
  </si>
  <si>
    <t>MOULE</t>
  </si>
  <si>
    <t>MIRSA</t>
  </si>
  <si>
    <t>DOBIM</t>
  </si>
  <si>
    <t>LFMM -&gt; LIRR</t>
  </si>
  <si>
    <t>R16</t>
  </si>
  <si>
    <t>A3
UL127</t>
  </si>
  <si>
    <t>(U)L146</t>
  </si>
  <si>
    <t>A9
UM733
UM858</t>
  </si>
  <si>
    <t>Y19
M731
Z240
M623
UM623
UM731
UZ194/193
UZ240</t>
  </si>
  <si>
    <t>UM739</t>
  </si>
  <si>
    <t>DOKAR</t>
  </si>
  <si>
    <t>PELOS</t>
  </si>
  <si>
    <t>ELSAG</t>
  </si>
  <si>
    <t>TABOT</t>
  </si>
  <si>
    <r>
      <rPr>
        <b/>
        <u/>
        <sz val="12"/>
        <color theme="1"/>
        <rFont val="Arial"/>
        <family val="2"/>
      </rPr>
      <t>Départs</t>
    </r>
    <r>
      <rPr>
        <b/>
        <sz val="12"/>
        <color theme="1"/>
        <rFont val="Arial"/>
        <family val="2"/>
      </rPr>
      <t xml:space="preserve"> (LFMM -&gt; LIRR)</t>
    </r>
  </si>
  <si>
    <t>* Coordonner la montée avec OLBIA ou ROMA afin d'éviter des paliers</t>
  </si>
  <si>
    <t>LFKF_APP → IRR_EWO_APP
(autorisé FL80)*</t>
  </si>
  <si>
    <t>LFKJ_APP → LIRR_EW_CTR
(autorisé FL190)</t>
  </si>
  <si>
    <t>LFKB_APP → LIRR_NW_CTR
(autorisé FL100)</t>
  </si>
  <si>
    <r>
      <rPr>
        <b/>
        <u/>
        <sz val="12"/>
        <color theme="1"/>
        <rFont val="Arial"/>
        <family val="2"/>
      </rPr>
      <t>Arrivées</t>
    </r>
    <r>
      <rPr>
        <b/>
        <sz val="12"/>
        <color theme="1"/>
        <rFont val="Arial"/>
        <family val="2"/>
      </rPr>
      <t xml:space="preserve"> (LFMM -&gt; LIRR)</t>
    </r>
  </si>
  <si>
    <t>REVDO</t>
  </si>
  <si>
    <t>LIEA</t>
  </si>
  <si>
    <t>LIEO</t>
  </si>
  <si>
    <t>LFMM_S_CTR → LIRR_EW0_APP
(Rwy02 : autorise 6000ft | Rwy20 : autorise FL100)</t>
  </si>
  <si>
    <t>LFMM_S_CTR → LIRR_EW0_APP
(autorise FL110)</t>
  </si>
  <si>
    <t>LFMM_S_CTR → LIRR_EW0_APP
(autorise FL90)</t>
  </si>
  <si>
    <r>
      <rPr>
        <b/>
        <u/>
        <sz val="12"/>
        <color theme="1"/>
        <rFont val="Arial"/>
        <family val="2"/>
      </rPr>
      <t>Départs</t>
    </r>
    <r>
      <rPr>
        <b/>
        <sz val="12"/>
        <color theme="1"/>
        <rFont val="Arial"/>
        <family val="2"/>
      </rPr>
      <t xml:space="preserve"> (LIRR -&gt; LFMM)</t>
    </r>
  </si>
  <si>
    <t>LIRR_EW0_APP → LFMM_S_CTR
(autorise FL130)</t>
  </si>
  <si>
    <t>LIRR_EW0_APP → LFMM_S_CTR
(autorise FL140)</t>
  </si>
  <si>
    <t>FL120 si destination LFKF</t>
  </si>
  <si>
    <t>FL100 si destination LFKF</t>
  </si>
  <si>
    <r>
      <rPr>
        <b/>
        <u/>
        <sz val="12"/>
        <color theme="1"/>
        <rFont val="Arial"/>
        <family val="2"/>
      </rPr>
      <t>Arrivées</t>
    </r>
    <r>
      <rPr>
        <b/>
        <sz val="12"/>
        <color theme="1"/>
        <rFont val="Arial"/>
        <family val="2"/>
      </rPr>
      <t xml:space="preserve"> (LIRR -&gt; LFMM)</t>
    </r>
  </si>
  <si>
    <t>LIRR_EW_CTR → LFKJ_APP
(autorise FL140)</t>
  </si>
  <si>
    <t>LIRR_EW_CTR → LFKJ_APP
(autorise FL100)</t>
  </si>
  <si>
    <t>LIRR_EW_CTR → LFKJ_APP
(autorise FL120)</t>
  </si>
  <si>
    <t>LIRR_NW_CTR → LFKJ_APP
(autorise FL110)</t>
  </si>
  <si>
    <t>LIRR_NW_CTR → LFKJ_APP
(autorise FL100)</t>
  </si>
  <si>
    <t>En raison de la proximité de zone italienne « dangereuses » (D) (en partie situé dans la FIR de Marseille, jusqu’aux limites frontalières) les procédures de coordination seront les suivantes :
• La pénétration n’est autorisée qu’après coordination des deux contrôleurs et en appliquant une séparation verticale de 2000 pieds entres les trafics militaires et les trafics civils.
• Si le trafic ne peut pas modifier son niveau de vol, l’ATC devra alors modifier sa trajectoire pour éviter la pénétration de la zone dite.
• Une pénétration sans restriction de la zone, sera autorisée uniquement en cas de MAYDAY et PAN PAN après suspension des opérations et en appliquant une séparation radar verticale/latérale (1 000 pieds/ 5 nm).</t>
  </si>
  <si>
    <t>A
L
G
E
R</t>
  </si>
  <si>
    <t>DAAA -&gt; LFMM</t>
  </si>
  <si>
    <t>A24</t>
  </si>
  <si>
    <t>B734</t>
  </si>
  <si>
    <t>R978</t>
  </si>
  <si>
    <t>G26</t>
  </si>
  <si>
    <t>G6</t>
  </si>
  <si>
    <t>A605</t>
  </si>
  <si>
    <t>R34</t>
  </si>
  <si>
    <t>UM989</t>
  </si>
  <si>
    <t>UA24</t>
  </si>
  <si>
    <t>UN736</t>
  </si>
  <si>
    <t>UM998</t>
  </si>
  <si>
    <t>UR978</t>
  </si>
  <si>
    <t>RV508</t>
  </si>
  <si>
    <t>UM986</t>
  </si>
  <si>
    <t>UG26</t>
  </si>
  <si>
    <t>UM2</t>
  </si>
  <si>
    <t>UA605</t>
  </si>
  <si>
    <t>UR34</t>
  </si>
  <si>
    <t>UG6</t>
  </si>
  <si>
    <t>,</t>
  </si>
  <si>
    <t>OTARO</t>
  </si>
  <si>
    <t>DOLIS</t>
  </si>
  <si>
    <t>KAMER</t>
  </si>
  <si>
    <t>REQIN</t>
  </si>
  <si>
    <t>SALMA</t>
  </si>
  <si>
    <t>CIRTA</t>
  </si>
  <si>
    <t>MOUET</t>
  </si>
  <si>
    <t>M986</t>
  </si>
  <si>
    <t>UM4</t>
  </si>
  <si>
    <t>LFMM_S_CTR</t>
  </si>
  <si>
    <t>Création de l'onglet + mise en page</t>
  </si>
  <si>
    <t>Nota : de nombreuses modifs sont un rattrappage des AIRAC antérieurs</t>
  </si>
  <si>
    <t>BADOD / BODRU / OKTET / PERUS</t>
  </si>
  <si>
    <t>AIRAC 2108</t>
  </si>
  <si>
    <t>AIRAC2109</t>
  </si>
  <si>
    <t>Onglet Manuel d'utilisation des nouveautés</t>
  </si>
  <si>
    <t>Onglet racapitulant les AIRWAYs de la FIR</t>
  </si>
  <si>
    <t>LOA_Ext</t>
  </si>
  <si>
    <t>MARSEILLE NORD-OUEST</t>
  </si>
  <si>
    <t>4900ft</t>
  </si>
  <si>
    <t>Correctif approches ILS</t>
  </si>
  <si>
    <t>Letter of Agreement (LoA)</t>
  </si>
  <si>
    <t>France</t>
  </si>
  <si>
    <t>Etrangère</t>
  </si>
  <si>
    <t>Interne FIR</t>
  </si>
  <si>
    <t>Clermont - LFLC</t>
  </si>
  <si>
    <t>Rodez - LFCR</t>
  </si>
  <si>
    <t>St Yann - LFLN</t>
  </si>
  <si>
    <t>St Etienne - LFMH</t>
  </si>
  <si>
    <t>Montpellier - LFMT</t>
  </si>
  <si>
    <t>Perpignan - LFMP</t>
  </si>
  <si>
    <t>Bézier - LFMU</t>
  </si>
  <si>
    <t>Nîmes - LFTW</t>
  </si>
  <si>
    <t>Lyon St Ex - LFLL</t>
  </si>
  <si>
    <t>Lyon Bron - LFLY</t>
  </si>
  <si>
    <t>Grenoble - LFLS</t>
  </si>
  <si>
    <t>Valence - LFLU</t>
  </si>
  <si>
    <t>Chambery - LFLB</t>
  </si>
  <si>
    <t>Annecy - LFLP</t>
  </si>
  <si>
    <t>Aéroports du secteur Nord-Ouest</t>
  </si>
  <si>
    <t>Liens utiles</t>
  </si>
  <si>
    <t>METAR</t>
  </si>
  <si>
    <t>Column1</t>
  </si>
  <si>
    <t>X in</t>
  </si>
  <si>
    <t>X out</t>
  </si>
  <si>
    <t>IVAO WEBEYE</t>
  </si>
  <si>
    <t>Airways</t>
  </si>
  <si>
    <t>Entete</t>
  </si>
  <si>
    <t>Création</t>
  </si>
  <si>
    <t>Résa ATC du Jour</t>
  </si>
  <si>
    <t>Site du SIA</t>
  </si>
  <si>
    <t>Divers</t>
  </si>
  <si>
    <t>Ajout METAR à chaque fiche aeroport</t>
  </si>
  <si>
    <t>(Notes de l'éditeur)</t>
  </si>
  <si>
    <t>Onglet</t>
  </si>
  <si>
    <t>(Notes)</t>
  </si>
  <si>
    <t>AIRAC2110</t>
  </si>
  <si>
    <t>AIRAC2112</t>
  </si>
  <si>
    <t>LFLY</t>
  </si>
  <si>
    <t>------------------------- ATTENTION A NE PAS MODIFIER LES DONNEES DE CETTE PAGE -------------------------</t>
  </si>
  <si>
    <t>EVALA</t>
  </si>
  <si>
    <t>DGN</t>
  </si>
  <si>
    <t>GILON</t>
  </si>
  <si>
    <t>LUC</t>
  </si>
  <si>
    <t>RUBIT</t>
  </si>
  <si>
    <t>LERMA</t>
  </si>
  <si>
    <t>MERLU</t>
  </si>
  <si>
    <t>GURPA</t>
  </si>
  <si>
    <t>SODRI</t>
  </si>
  <si>
    <t>NORKA</t>
  </si>
  <si>
    <t>SUDAS</t>
  </si>
  <si>
    <t>MILNO</t>
  </si>
  <si>
    <t>CAPCO</t>
  </si>
  <si>
    <t>A32</t>
  </si>
  <si>
    <t>CALNO</t>
  </si>
  <si>
    <t>GORIT</t>
  </si>
  <si>
    <t>CV</t>
  </si>
  <si>
    <t>BALMO</t>
  </si>
  <si>
    <t>A9</t>
  </si>
  <si>
    <t>AKUTI</t>
  </si>
  <si>
    <t>RECIF</t>
  </si>
  <si>
    <t>LIBLO</t>
  </si>
  <si>
    <t>AJO</t>
  </si>
  <si>
    <t>SOSUR</t>
  </si>
  <si>
    <t>AGAKI</t>
  </si>
  <si>
    <t>IDELO</t>
  </si>
  <si>
    <t>RARUS</t>
  </si>
  <si>
    <t>G116</t>
  </si>
  <si>
    <t>NIRDO</t>
  </si>
  <si>
    <t>G374</t>
  </si>
  <si>
    <t>AGEVU</t>
  </si>
  <si>
    <t>XAMAL</t>
  </si>
  <si>
    <t>DIVUL</t>
  </si>
  <si>
    <t>RATAP</t>
  </si>
  <si>
    <t>BTA</t>
  </si>
  <si>
    <t>BISBA</t>
  </si>
  <si>
    <t>POMEG</t>
  </si>
  <si>
    <t>OB</t>
  </si>
  <si>
    <t>RIKPO</t>
  </si>
  <si>
    <t>LANKO</t>
  </si>
  <si>
    <t>CUERS</t>
  </si>
  <si>
    <t>G701</t>
  </si>
  <si>
    <t>LACAZ</t>
  </si>
  <si>
    <t>TRETS</t>
  </si>
  <si>
    <t>OGREN</t>
  </si>
  <si>
    <t>ODEGA</t>
  </si>
  <si>
    <t>BIRGO</t>
  </si>
  <si>
    <t>G702</t>
  </si>
  <si>
    <t>EVIRI</t>
  </si>
  <si>
    <t>BGR</t>
  </si>
  <si>
    <t>PIVUS</t>
  </si>
  <si>
    <t>J685</t>
  </si>
  <si>
    <t>JULEE</t>
  </si>
  <si>
    <t>MRM</t>
  </si>
  <si>
    <t>L127</t>
  </si>
  <si>
    <t>ELB</t>
  </si>
  <si>
    <t>XOPTA</t>
  </si>
  <si>
    <t>OBOBO</t>
  </si>
  <si>
    <t>BEBEV</t>
  </si>
  <si>
    <t>M194</t>
  </si>
  <si>
    <t>M198</t>
  </si>
  <si>
    <t>ANAKI</t>
  </si>
  <si>
    <t>BALEN</t>
  </si>
  <si>
    <t>BUKID</t>
  </si>
  <si>
    <t>EPIKU</t>
  </si>
  <si>
    <t>M603</t>
  </si>
  <si>
    <t>RIPAL</t>
  </si>
  <si>
    <t>ORKUM</t>
  </si>
  <si>
    <t>ALG</t>
  </si>
  <si>
    <t>M616</t>
  </si>
  <si>
    <t>LONSU</t>
  </si>
  <si>
    <t>PIGOS</t>
  </si>
  <si>
    <t>NIZ</t>
  </si>
  <si>
    <t>M623</t>
  </si>
  <si>
    <t>EBORA</t>
  </si>
  <si>
    <t>VAREK</t>
  </si>
  <si>
    <t>LOKDU</t>
  </si>
  <si>
    <t>ZEFIR</t>
  </si>
  <si>
    <t>RIDHO</t>
  </si>
  <si>
    <t>AMPES</t>
  </si>
  <si>
    <t>MINKA</t>
  </si>
  <si>
    <t>M728</t>
  </si>
  <si>
    <t>KISTO</t>
  </si>
  <si>
    <t>M731</t>
  </si>
  <si>
    <t>MALAV</t>
  </si>
  <si>
    <t>MAGOP</t>
  </si>
  <si>
    <t>TINOT</t>
  </si>
  <si>
    <t>SALIN</t>
  </si>
  <si>
    <t>M732</t>
  </si>
  <si>
    <t>NISEK</t>
  </si>
  <si>
    <t>M739</t>
  </si>
  <si>
    <t>NIVAB</t>
  </si>
  <si>
    <t>M859</t>
  </si>
  <si>
    <t>LAGEN</t>
  </si>
  <si>
    <t>CAR</t>
  </si>
  <si>
    <t>M984</t>
  </si>
  <si>
    <t>NEDED</t>
  </si>
  <si>
    <t>ETEKO</t>
  </si>
  <si>
    <t>KUPIM</t>
  </si>
  <si>
    <t>GAVRA</t>
  </si>
  <si>
    <t>N163</t>
  </si>
  <si>
    <t>EPOLO</t>
  </si>
  <si>
    <t>N604</t>
  </si>
  <si>
    <t>INGAB</t>
  </si>
  <si>
    <t>N725</t>
  </si>
  <si>
    <t>N736</t>
  </si>
  <si>
    <t>IVLAM</t>
  </si>
  <si>
    <t>PETUR</t>
  </si>
  <si>
    <t>IXITO</t>
  </si>
  <si>
    <t>N851</t>
  </si>
  <si>
    <t>LUKIM</t>
  </si>
  <si>
    <t>ADUDU</t>
  </si>
  <si>
    <t>P856</t>
  </si>
  <si>
    <t>ABLAK</t>
  </si>
  <si>
    <t>MOTIM</t>
  </si>
  <si>
    <t>NASIK</t>
  </si>
  <si>
    <t>RAPED</t>
  </si>
  <si>
    <t>ALISO</t>
  </si>
  <si>
    <t>P872</t>
  </si>
  <si>
    <t>P980</t>
  </si>
  <si>
    <t>DIKEL</t>
  </si>
  <si>
    <t>MEGER</t>
  </si>
  <si>
    <t>Q302</t>
  </si>
  <si>
    <t>ABILI</t>
  </si>
  <si>
    <t>UGLET</t>
  </si>
  <si>
    <t>Q710</t>
  </si>
  <si>
    <t>GITRI</t>
  </si>
  <si>
    <t>Q714</t>
  </si>
  <si>
    <t>INDUM</t>
  </si>
  <si>
    <t>Q984</t>
  </si>
  <si>
    <t>VOG</t>
  </si>
  <si>
    <t>KERIT</t>
  </si>
  <si>
    <t>GUNPI</t>
  </si>
  <si>
    <t>GIRAG</t>
  </si>
  <si>
    <t>ABDIL</t>
  </si>
  <si>
    <t>MEDOK</t>
  </si>
  <si>
    <t>ARDEG</t>
  </si>
  <si>
    <t>T123</t>
  </si>
  <si>
    <t>SAURG</t>
  </si>
  <si>
    <t>KURIR</t>
  </si>
  <si>
    <t>T175</t>
  </si>
  <si>
    <t>APRUR</t>
  </si>
  <si>
    <t>T246</t>
  </si>
  <si>
    <t>PODOX</t>
  </si>
  <si>
    <t>T378</t>
  </si>
  <si>
    <t>T43</t>
  </si>
  <si>
    <t>TUPOX</t>
  </si>
  <si>
    <t>BEPER</t>
  </si>
  <si>
    <t>T976</t>
  </si>
  <si>
    <t>PADKO</t>
  </si>
  <si>
    <t>ADITA</t>
  </si>
  <si>
    <t>TURIL</t>
  </si>
  <si>
    <t>UL128</t>
  </si>
  <si>
    <t>UL146</t>
  </si>
  <si>
    <t>UL978</t>
  </si>
  <si>
    <t>OKBON</t>
  </si>
  <si>
    <t>UM128</t>
  </si>
  <si>
    <t>UM154</t>
  </si>
  <si>
    <t>OBLAD</t>
  </si>
  <si>
    <t>UM194</t>
  </si>
  <si>
    <t>ETOIL</t>
  </si>
  <si>
    <t>ERETI</t>
  </si>
  <si>
    <t>SOVAG</t>
  </si>
  <si>
    <t>GARPU</t>
  </si>
  <si>
    <t>ELVOP</t>
  </si>
  <si>
    <t>ATGUS</t>
  </si>
  <si>
    <t>INPEK</t>
  </si>
  <si>
    <t>BAVON</t>
  </si>
  <si>
    <t>KOTIT</t>
  </si>
  <si>
    <t>BODRU</t>
  </si>
  <si>
    <t>BABED</t>
  </si>
  <si>
    <t>UM622</t>
  </si>
  <si>
    <t>OMEDA</t>
  </si>
  <si>
    <t>ABRON</t>
  </si>
  <si>
    <t>UM623</t>
  </si>
  <si>
    <t>ROKNO</t>
  </si>
  <si>
    <t>KOLON</t>
  </si>
  <si>
    <t>NARTI</t>
  </si>
  <si>
    <t>NIDIL</t>
  </si>
  <si>
    <t>RAPUR</t>
  </si>
  <si>
    <t>OKROK</t>
  </si>
  <si>
    <t>OSMAR</t>
  </si>
  <si>
    <t>BATIV</t>
  </si>
  <si>
    <t>UM732</t>
  </si>
  <si>
    <t>OLNUL</t>
  </si>
  <si>
    <t>NIVDA</t>
  </si>
  <si>
    <t>NESUL</t>
  </si>
  <si>
    <t>OKTET</t>
  </si>
  <si>
    <t>NOLVI</t>
  </si>
  <si>
    <t>ODAKA</t>
  </si>
  <si>
    <t>UM858</t>
  </si>
  <si>
    <t>ETAGI</t>
  </si>
  <si>
    <t>RISEP</t>
  </si>
  <si>
    <t>EDINO</t>
  </si>
  <si>
    <t>SECON</t>
  </si>
  <si>
    <t>SOFFY</t>
  </si>
  <si>
    <t>KOTOP</t>
  </si>
  <si>
    <t>GANGU</t>
  </si>
  <si>
    <t>SOKDI</t>
  </si>
  <si>
    <t>RASPA</t>
  </si>
  <si>
    <t>AGOTO</t>
  </si>
  <si>
    <t>UNANA</t>
  </si>
  <si>
    <t>TIXIT</t>
  </si>
  <si>
    <t>EKSID</t>
  </si>
  <si>
    <t>LUNOR</t>
  </si>
  <si>
    <t>NEVIX</t>
  </si>
  <si>
    <t>SUXER</t>
  </si>
  <si>
    <t>INKIR</t>
  </si>
  <si>
    <t>OKSER</t>
  </si>
  <si>
    <t>RUBAS</t>
  </si>
  <si>
    <t>NATOR</t>
  </si>
  <si>
    <t>NEGAT</t>
  </si>
  <si>
    <t>TEDGO</t>
  </si>
  <si>
    <t>GIROL</t>
  </si>
  <si>
    <t>DOTIG</t>
  </si>
  <si>
    <t>MEBEL</t>
  </si>
  <si>
    <t>NETUP</t>
  </si>
  <si>
    <t>MAXIR</t>
  </si>
  <si>
    <t>LUSOL</t>
  </si>
  <si>
    <t>ROTIS</t>
  </si>
  <si>
    <t>UP132</t>
  </si>
  <si>
    <t>UP856</t>
  </si>
  <si>
    <t>BUROD</t>
  </si>
  <si>
    <t>UP872</t>
  </si>
  <si>
    <t>UP980</t>
  </si>
  <si>
    <t>UP991</t>
  </si>
  <si>
    <t>UT121</t>
  </si>
  <si>
    <t>UT123</t>
  </si>
  <si>
    <t>UT161</t>
  </si>
  <si>
    <t>UT175</t>
  </si>
  <si>
    <t>YACIM</t>
  </si>
  <si>
    <t>MAXOS</t>
  </si>
  <si>
    <t>ERPIN</t>
  </si>
  <si>
    <t>UT251</t>
  </si>
  <si>
    <t>UT43</t>
  </si>
  <si>
    <t>XIRBI</t>
  </si>
  <si>
    <t>UT450</t>
  </si>
  <si>
    <t>UT451</t>
  </si>
  <si>
    <t>UY122</t>
  </si>
  <si>
    <t>TUNUR</t>
  </si>
  <si>
    <t>VEDIK</t>
  </si>
  <si>
    <t>UY24</t>
  </si>
  <si>
    <t>GAPDO</t>
  </si>
  <si>
    <t>MARRI</t>
  </si>
  <si>
    <t>UY268</t>
  </si>
  <si>
    <t>NIBIK</t>
  </si>
  <si>
    <t>PAFFO</t>
  </si>
  <si>
    <t>URATO</t>
  </si>
  <si>
    <t>UY30</t>
  </si>
  <si>
    <t>XATEL</t>
  </si>
  <si>
    <t>RUBEB</t>
  </si>
  <si>
    <t>BATEX</t>
  </si>
  <si>
    <t>UY341</t>
  </si>
  <si>
    <t>BULTO</t>
  </si>
  <si>
    <t>UY342</t>
  </si>
  <si>
    <t>UY373</t>
  </si>
  <si>
    <t>BADOD</t>
  </si>
  <si>
    <t>UZ153</t>
  </si>
  <si>
    <t>UZ184</t>
  </si>
  <si>
    <t>UZ185</t>
  </si>
  <si>
    <t>BADBA</t>
  </si>
  <si>
    <t>UZ188</t>
  </si>
  <si>
    <t>UZ191</t>
  </si>
  <si>
    <t>UZ192</t>
  </si>
  <si>
    <t>ODIXU</t>
  </si>
  <si>
    <t>UZ193</t>
  </si>
  <si>
    <t>UTORU</t>
  </si>
  <si>
    <t>UZ194</t>
  </si>
  <si>
    <t>UZ240</t>
  </si>
  <si>
    <t>RENKO</t>
  </si>
  <si>
    <t>UZ800</t>
  </si>
  <si>
    <t>UZ900</t>
  </si>
  <si>
    <t>UZ911</t>
  </si>
  <si>
    <t>V35</t>
  </si>
  <si>
    <t>MEDUS</t>
  </si>
  <si>
    <t>W54</t>
  </si>
  <si>
    <t>Y15</t>
  </si>
  <si>
    <t>MIKRU</t>
  </si>
  <si>
    <t>USANO</t>
  </si>
  <si>
    <t>TIVNO</t>
  </si>
  <si>
    <t>Y16</t>
  </si>
  <si>
    <t>Y19</t>
  </si>
  <si>
    <t>OSDET</t>
  </si>
  <si>
    <t>Y22</t>
  </si>
  <si>
    <t>MEDAM</t>
  </si>
  <si>
    <t>Y25</t>
  </si>
  <si>
    <t>Y30</t>
  </si>
  <si>
    <t>Y341</t>
  </si>
  <si>
    <t>Y42</t>
  </si>
  <si>
    <t>LASUR</t>
  </si>
  <si>
    <t>Y48</t>
  </si>
  <si>
    <t>Z152</t>
  </si>
  <si>
    <t>LIPSU</t>
  </si>
  <si>
    <t>IBROS</t>
  </si>
  <si>
    <t>Z185</t>
  </si>
  <si>
    <t>Z206</t>
  </si>
  <si>
    <t>Z240</t>
  </si>
  <si>
    <t>Z911</t>
  </si>
  <si>
    <t>OLETI</t>
  </si>
  <si>
    <t>Z924</t>
  </si>
  <si>
    <t>GOKMI</t>
  </si>
  <si>
    <t>AWY</t>
  </si>
  <si>
    <t>LTP</t>
  </si>
  <si>
    <t>RUBLO</t>
  </si>
  <si>
    <t>GIRED</t>
  </si>
  <si>
    <t>BARAN</t>
  </si>
  <si>
    <t>DANBO</t>
  </si>
  <si>
    <t>BELVU</t>
  </si>
  <si>
    <t>ONZON</t>
  </si>
  <si>
    <t>MURRO</t>
  </si>
  <si>
    <t>IVAO FR</t>
  </si>
  <si>
    <t>FIR de Marseille</t>
  </si>
  <si>
    <t>Outils ATC</t>
  </si>
  <si>
    <t>onglet SO</t>
  </si>
  <si>
    <t xml:space="preserve">↔LIRR  </t>
  </si>
  <si>
    <t>UBEXU</t>
  </si>
  <si>
    <r>
      <rPr>
        <sz val="12"/>
        <color theme="1"/>
        <rFont val="Calibri"/>
        <family val="2"/>
      </rPr>
      <t>→LIRR</t>
    </r>
  </si>
  <si>
    <t>LIMM  ↔</t>
  </si>
  <si>
    <t>LFEE  ↔</t>
  </si>
  <si>
    <r>
      <rPr>
        <sz val="12"/>
        <color theme="1"/>
        <rFont val="Calibri"/>
        <family val="2"/>
      </rPr>
      <t>→</t>
    </r>
    <r>
      <rPr>
        <sz val="12"/>
        <color theme="1"/>
        <rFont val="Arial"/>
        <family val="2"/>
      </rPr>
      <t>LFFF</t>
    </r>
  </si>
  <si>
    <t>Note du Staff FIR :</t>
  </si>
  <si>
    <t>Mise à Jour AIRAC</t>
  </si>
  <si>
    <t>MISE A JOUR</t>
  </si>
  <si>
    <t>N/A</t>
  </si>
  <si>
    <t>AWY / AIDE / SO</t>
  </si>
  <si>
    <t>Ces pages sont projet ou en travaux</t>
  </si>
  <si>
    <t>Pour toutes remarques sur ce mémo envoyez un mail à lfmm-ch@ivao.aero et lfmm-ach@ivao.aero</t>
  </si>
  <si>
    <t>NINUN</t>
  </si>
  <si>
    <t>LFFRASW</t>
  </si>
  <si>
    <t>UY305</t>
  </si>
  <si>
    <t>LOA-FR-LFBB-LFMM    v6</t>
  </si>
  <si>
    <t>LOA-FR-LFFF-LFMM    v6</t>
  </si>
  <si>
    <t>IBNIT</t>
  </si>
  <si>
    <t>UTUVA</t>
  </si>
  <si>
    <r>
      <t xml:space="preserve">FPL via </t>
    </r>
    <r>
      <rPr>
        <b/>
        <sz val="12"/>
        <color theme="1"/>
        <rFont val="Arial"/>
        <family val="2"/>
      </rPr>
      <t>OGULO</t>
    </r>
    <r>
      <rPr>
        <sz val="12"/>
        <color theme="1"/>
        <rFont val="Arial"/>
        <family val="2"/>
      </rPr>
      <t>/</t>
    </r>
    <r>
      <rPr>
        <b/>
        <sz val="12"/>
        <color theme="1"/>
        <rFont val="Arial"/>
        <family val="2"/>
      </rPr>
      <t xml:space="preserve">UFFIX </t>
    </r>
    <r>
      <rPr>
        <sz val="12"/>
        <color theme="1"/>
        <rFont val="Arial"/>
        <family val="2"/>
      </rPr>
      <t>...</t>
    </r>
    <r>
      <rPr>
        <b/>
        <sz val="12"/>
        <color theme="1"/>
        <rFont val="Arial"/>
        <family val="2"/>
      </rPr>
      <t xml:space="preserve"> IBNIT</t>
    </r>
    <r>
      <rPr>
        <sz val="12"/>
        <color theme="1"/>
        <rFont val="Arial"/>
        <family val="2"/>
      </rPr>
      <t>...</t>
    </r>
  </si>
  <si>
    <r>
      <t xml:space="preserve">FPL via </t>
    </r>
    <r>
      <rPr>
        <b/>
        <sz val="12"/>
        <color theme="1"/>
        <rFont val="Arial"/>
        <family val="2"/>
      </rPr>
      <t>KETEX</t>
    </r>
    <r>
      <rPr>
        <sz val="12"/>
        <color theme="1"/>
        <rFont val="Arial"/>
        <family val="2"/>
      </rPr>
      <t>/</t>
    </r>
    <r>
      <rPr>
        <b/>
        <sz val="12"/>
        <color theme="1"/>
        <rFont val="Arial"/>
        <family val="2"/>
      </rPr>
      <t>SIQLE</t>
    </r>
    <r>
      <rPr>
        <sz val="12"/>
        <color theme="1"/>
        <rFont val="Arial"/>
        <family val="2"/>
      </rPr>
      <t>,,,</t>
    </r>
    <r>
      <rPr>
        <b/>
        <sz val="12"/>
        <color theme="1"/>
        <rFont val="Arial"/>
        <family val="2"/>
      </rPr>
      <t>KUKOR</t>
    </r>
    <r>
      <rPr>
        <sz val="12"/>
        <color theme="1"/>
        <rFont val="Arial"/>
        <family val="2"/>
      </rPr>
      <t>,,,</t>
    </r>
  </si>
  <si>
    <r>
      <t xml:space="preserve">FPL via </t>
    </r>
    <r>
      <rPr>
        <b/>
        <sz val="12"/>
        <color theme="1"/>
        <rFont val="Arial"/>
        <family val="2"/>
      </rPr>
      <t>OGULO</t>
    </r>
    <r>
      <rPr>
        <sz val="12"/>
        <color theme="1"/>
        <rFont val="Arial"/>
        <family val="2"/>
      </rPr>
      <t>/</t>
    </r>
    <r>
      <rPr>
        <b/>
        <sz val="12"/>
        <color theme="1"/>
        <rFont val="Arial"/>
        <family val="2"/>
      </rPr>
      <t>UFFIX</t>
    </r>
    <r>
      <rPr>
        <sz val="12"/>
        <color theme="1"/>
        <rFont val="Arial"/>
        <family val="2"/>
      </rPr>
      <t>...</t>
    </r>
    <r>
      <rPr>
        <b/>
        <sz val="12"/>
        <color theme="1"/>
        <rFont val="Arial"/>
        <family val="2"/>
      </rPr>
      <t>MOKIP</t>
    </r>
    <r>
      <rPr>
        <sz val="12"/>
        <color theme="1"/>
        <rFont val="Arial"/>
        <family val="2"/>
      </rPr>
      <t>...</t>
    </r>
  </si>
  <si>
    <t>Premier point hors FIR pour tout autre cas en espace FRA</t>
  </si>
  <si>
    <t>LFFRAC</t>
  </si>
  <si>
    <t>LFFRAx</t>
  </si>
  <si>
    <r>
      <t xml:space="preserve">FPL via </t>
    </r>
    <r>
      <rPr>
        <b/>
        <sz val="11"/>
        <color theme="1"/>
        <rFont val="Arial"/>
        <family val="2"/>
      </rPr>
      <t>LATRA</t>
    </r>
    <r>
      <rPr>
        <sz val="11"/>
        <color theme="1"/>
        <rFont val="Arial"/>
        <family val="2"/>
      </rPr>
      <t>/</t>
    </r>
    <r>
      <rPr>
        <b/>
        <sz val="11"/>
        <color theme="1"/>
        <rFont val="Arial"/>
        <family val="2"/>
      </rPr>
      <t>MONOT</t>
    </r>
    <r>
      <rPr>
        <sz val="11"/>
        <color theme="1"/>
        <rFont val="Arial"/>
        <family val="2"/>
      </rPr>
      <t>/</t>
    </r>
    <r>
      <rPr>
        <b/>
        <sz val="11"/>
        <color theme="1"/>
        <rFont val="Arial"/>
        <family val="2"/>
      </rPr>
      <t>SIQLE</t>
    </r>
    <r>
      <rPr>
        <sz val="11"/>
        <color theme="1"/>
        <rFont val="Arial"/>
        <family val="2"/>
      </rPr>
      <t>,,,</t>
    </r>
    <r>
      <rPr>
        <b/>
        <sz val="11"/>
        <color theme="1"/>
        <rFont val="Arial"/>
        <family val="2"/>
      </rPr>
      <t>UTUVA</t>
    </r>
    <r>
      <rPr>
        <sz val="11"/>
        <color theme="1"/>
        <rFont val="Arial"/>
        <family val="2"/>
      </rPr>
      <t>,,,</t>
    </r>
  </si>
  <si>
    <t>UT140</t>
  </si>
  <si>
    <t>LOGNI</t>
  </si>
  <si>
    <t>IDAVO</t>
  </si>
  <si>
    <t>MOPEM</t>
  </si>
  <si>
    <t>Version 4 du 22/04/2021</t>
  </si>
  <si>
    <t>Version 3 du 22/04/2021</t>
  </si>
  <si>
    <t>AIRAC 2112 :</t>
  </si>
  <si>
    <t>-/036°</t>
  </si>
  <si>
    <t>AT(384)/037°</t>
  </si>
  <si>
    <t>-/216°</t>
  </si>
  <si>
    <t>Main Gauche - 096°
276° - D=4.0NM</t>
  </si>
  <si>
    <t>Main Droite - 242°
062° - D=2.5NM</t>
  </si>
  <si>
    <t>Main Droite - 074°/3.5NM CBY
255° - 8.0NM CBY</t>
  </si>
  <si>
    <t>forum en FIR de Marseille.</t>
  </si>
  <si>
    <t>Arrivée des Free Route Airspace (FRA)</t>
  </si>
  <si>
    <t>Changement orientation magnétiques des pistes -&gt; approches et certains hold impactés</t>
  </si>
  <si>
    <t>LOA_FR</t>
  </si>
  <si>
    <t>Mise à jour des LOAs avec LFBB (v6) et LFFF (v6)</t>
  </si>
  <si>
    <t>Mise à jour des LOAs avec LECB (v4) et LSGG( v4)</t>
  </si>
  <si>
    <t>Afin d'améliorer nos sessions de contrôle dans les CCR Marseillais, vous êtes invité à renseigner vos remarques constructives dans le</t>
  </si>
  <si>
    <t>L'arrivée de Free Route Airspace (FRA), apporte avec elle son lot de modification.</t>
  </si>
  <si>
    <t>Version 4 du 02/12/2021 - Màj §4. Les délégations d'espace --&gt;</t>
  </si>
  <si>
    <r>
      <rPr>
        <b/>
        <sz val="20"/>
        <color theme="1"/>
        <rFont val="Arial"/>
        <family val="2"/>
      </rPr>
      <t>LFLC</t>
    </r>
    <r>
      <rPr>
        <sz val="20"/>
        <color theme="1"/>
        <rFont val="Arial"/>
        <family val="2"/>
      </rPr>
      <t xml:space="preserve"> - Clermont-Ferrand Auvergne - </t>
    </r>
    <r>
      <rPr>
        <i/>
        <sz val="20"/>
        <color theme="1"/>
        <rFont val="Arial"/>
        <family val="2"/>
      </rPr>
      <t>configuration 08</t>
    </r>
  </si>
  <si>
    <r>
      <rPr>
        <b/>
        <sz val="20"/>
        <color theme="1"/>
        <rFont val="Arial"/>
        <family val="2"/>
      </rPr>
      <t>LFLC</t>
    </r>
    <r>
      <rPr>
        <sz val="20"/>
        <color theme="1"/>
        <rFont val="Arial"/>
        <family val="2"/>
      </rPr>
      <t xml:space="preserve"> - Clermont-Ferrand Auvergne - </t>
    </r>
    <r>
      <rPr>
        <i/>
        <sz val="20"/>
        <color theme="1"/>
        <rFont val="Arial"/>
        <family val="2"/>
      </rPr>
      <t>configuration 26</t>
    </r>
  </si>
  <si>
    <r>
      <rPr>
        <b/>
        <sz val="12"/>
        <color theme="1"/>
        <rFont val="Arial"/>
        <family val="2"/>
      </rPr>
      <t>TA : 6000ft</t>
    </r>
    <r>
      <rPr>
        <sz val="12"/>
        <color theme="1"/>
        <rFont val="Arial"/>
        <family val="2"/>
      </rPr>
      <t xml:space="preserve">         ALT AD: 1092ft</t>
    </r>
  </si>
  <si>
    <r>
      <rPr>
        <b/>
        <sz val="12"/>
        <color theme="1"/>
        <rFont val="Arial"/>
        <family val="2"/>
      </rPr>
      <t xml:space="preserve">TA : 6000ft </t>
    </r>
    <r>
      <rPr>
        <sz val="12"/>
        <color theme="1"/>
        <rFont val="Arial"/>
        <family val="2"/>
      </rPr>
      <t xml:space="preserve">        ALT AD: 1092ft</t>
    </r>
  </si>
  <si>
    <t>Florian Hartmann</t>
  </si>
  <si>
    <r>
      <rPr>
        <b/>
        <sz val="12"/>
        <color theme="1"/>
        <rFont val="Arial"/>
        <family val="2"/>
      </rPr>
      <t>TA : 5000ft</t>
    </r>
    <r>
      <rPr>
        <sz val="12"/>
        <color theme="1"/>
        <rFont val="Arial"/>
        <family val="2"/>
      </rPr>
      <t xml:space="preserve">         ALT AD: 1909ft</t>
    </r>
  </si>
  <si>
    <t>Procédures d'Approche</t>
  </si>
  <si>
    <t>QFU Préférentiel 31 cause proc. IFR</t>
  </si>
  <si>
    <r>
      <rPr>
        <b/>
        <sz val="20"/>
        <color theme="1"/>
        <rFont val="Arial"/>
        <family val="2"/>
      </rPr>
      <t>LFCR</t>
    </r>
    <r>
      <rPr>
        <sz val="20"/>
        <color theme="1"/>
        <rFont val="Arial"/>
        <family val="2"/>
      </rPr>
      <t xml:space="preserve"> - Rodez</t>
    </r>
    <r>
      <rPr>
        <b/>
        <sz val="20"/>
        <color theme="1"/>
        <rFont val="Arial"/>
        <family val="2"/>
      </rPr>
      <t xml:space="preserve"> </t>
    </r>
    <r>
      <rPr>
        <sz val="20"/>
        <color theme="1"/>
        <rFont val="Arial"/>
        <family val="2"/>
      </rPr>
      <t xml:space="preserve">Aveyron - </t>
    </r>
    <r>
      <rPr>
        <i/>
        <sz val="20"/>
        <color theme="1"/>
        <rFont val="Arial"/>
        <family val="2"/>
      </rPr>
      <t>configuration 13</t>
    </r>
  </si>
  <si>
    <r>
      <rPr>
        <b/>
        <sz val="20"/>
        <color theme="1"/>
        <rFont val="Arial"/>
        <family val="2"/>
      </rPr>
      <t>LFCR</t>
    </r>
    <r>
      <rPr>
        <sz val="20"/>
        <color theme="1"/>
        <rFont val="Arial"/>
        <family val="2"/>
      </rPr>
      <t xml:space="preserve"> - Rodez</t>
    </r>
    <r>
      <rPr>
        <b/>
        <sz val="20"/>
        <color theme="1"/>
        <rFont val="Arial"/>
        <family val="2"/>
      </rPr>
      <t xml:space="preserve"> </t>
    </r>
    <r>
      <rPr>
        <sz val="20"/>
        <color theme="1"/>
        <rFont val="Arial"/>
        <family val="2"/>
      </rPr>
      <t xml:space="preserve">Aveyron - </t>
    </r>
    <r>
      <rPr>
        <i/>
        <sz val="20"/>
        <color theme="1"/>
        <rFont val="Arial"/>
        <family val="2"/>
      </rPr>
      <t>configuration 31</t>
    </r>
  </si>
  <si>
    <t>QFU 328 préférentiel cause procédures IFR</t>
  </si>
  <si>
    <r>
      <rPr>
        <b/>
        <sz val="20"/>
        <color theme="1"/>
        <rFont val="Arial"/>
        <family val="2"/>
      </rPr>
      <t>LFLN</t>
    </r>
    <r>
      <rPr>
        <sz val="20"/>
        <color theme="1"/>
        <rFont val="Arial"/>
        <family val="2"/>
      </rPr>
      <t xml:space="preserve"> - Saint-Yan</t>
    </r>
  </si>
  <si>
    <r>
      <rPr>
        <b/>
        <sz val="12"/>
        <color theme="1"/>
        <rFont val="Arial"/>
        <family val="2"/>
      </rPr>
      <t>TA : 5000ft</t>
    </r>
    <r>
      <rPr>
        <sz val="12"/>
        <color theme="1"/>
        <rFont val="Arial"/>
        <family val="2"/>
      </rPr>
      <t xml:space="preserve">         ALT AD: 796ft</t>
    </r>
  </si>
  <si>
    <r>
      <rPr>
        <b/>
        <sz val="20"/>
        <color theme="1"/>
        <rFont val="Arial"/>
        <family val="2"/>
      </rPr>
      <t>LFMH</t>
    </r>
    <r>
      <rPr>
        <sz val="20"/>
        <color theme="1"/>
        <rFont val="Arial"/>
        <family val="2"/>
      </rPr>
      <t xml:space="preserve"> - Saint-Etienne Loire</t>
    </r>
  </si>
  <si>
    <t>PAGE EN COURS DE TRAVAUX</t>
  </si>
  <si>
    <r>
      <rPr>
        <b/>
        <sz val="12"/>
        <color theme="1"/>
        <rFont val="Arial"/>
        <family val="2"/>
      </rPr>
      <t>TA : 5000ft</t>
    </r>
    <r>
      <rPr>
        <sz val="12"/>
        <color theme="1"/>
        <rFont val="Arial"/>
        <family val="2"/>
      </rPr>
      <t xml:space="preserve">         ALT AD: 17ft</t>
    </r>
  </si>
  <si>
    <r>
      <rPr>
        <b/>
        <sz val="20"/>
        <color theme="1"/>
        <rFont val="Arial"/>
        <family val="2"/>
      </rPr>
      <t>LFMT</t>
    </r>
    <r>
      <rPr>
        <sz val="20"/>
        <color theme="1"/>
        <rFont val="Arial"/>
        <family val="2"/>
      </rPr>
      <t xml:space="preserve"> - Montpellier Méditerranée - </t>
    </r>
    <r>
      <rPr>
        <i/>
        <sz val="20"/>
        <color theme="1"/>
        <rFont val="Arial"/>
        <family val="2"/>
      </rPr>
      <t>configuration 12</t>
    </r>
  </si>
  <si>
    <r>
      <rPr>
        <b/>
        <sz val="20"/>
        <color theme="1"/>
        <rFont val="Arial"/>
        <family val="2"/>
      </rPr>
      <t>LFMT</t>
    </r>
    <r>
      <rPr>
        <sz val="20"/>
        <color theme="1"/>
        <rFont val="Arial"/>
        <family val="2"/>
      </rPr>
      <t xml:space="preserve"> - Montpellier Méditerranée - </t>
    </r>
    <r>
      <rPr>
        <i/>
        <sz val="20"/>
        <color theme="1"/>
        <rFont val="Arial"/>
        <family val="2"/>
      </rPr>
      <t>configuration 30</t>
    </r>
  </si>
  <si>
    <r>
      <t xml:space="preserve">Pistes 30 préférentielle </t>
    </r>
    <r>
      <rPr>
        <sz val="11"/>
        <color theme="1"/>
        <rFont val="Calibri"/>
        <family val="2"/>
      </rPr>
      <t>≤</t>
    </r>
    <r>
      <rPr>
        <sz val="11"/>
        <color theme="1"/>
        <rFont val="Arial"/>
        <family val="2"/>
      </rPr>
      <t xml:space="preserve"> 8kt de composante vent arrière</t>
    </r>
  </si>
  <si>
    <r>
      <rPr>
        <b/>
        <sz val="12"/>
        <color theme="1"/>
        <rFont val="Arial"/>
        <family val="2"/>
      </rPr>
      <t>TA : 5000ft</t>
    </r>
    <r>
      <rPr>
        <sz val="12"/>
        <color theme="1"/>
        <rFont val="Arial"/>
        <family val="2"/>
      </rPr>
      <t xml:space="preserve">         ALT AD: 144ft</t>
    </r>
  </si>
  <si>
    <r>
      <rPr>
        <b/>
        <sz val="12"/>
        <color theme="1"/>
        <rFont val="Arial"/>
        <family val="2"/>
      </rPr>
      <t>TA : 5000ft</t>
    </r>
    <r>
      <rPr>
        <sz val="12"/>
        <color theme="1"/>
        <rFont val="Arial"/>
        <family val="2"/>
      </rPr>
      <t xml:space="preserve">         ALT AD: 56ft</t>
    </r>
  </si>
  <si>
    <r>
      <rPr>
        <b/>
        <sz val="12"/>
        <color theme="1"/>
        <rFont val="Arial"/>
        <family val="2"/>
      </rPr>
      <t>TA : 5000ft</t>
    </r>
    <r>
      <rPr>
        <sz val="12"/>
        <color theme="1"/>
        <rFont val="Arial"/>
        <family val="2"/>
      </rPr>
      <t xml:space="preserve">         ALT AD: 309ft</t>
    </r>
  </si>
  <si>
    <r>
      <rPr>
        <b/>
        <sz val="12"/>
        <color theme="1"/>
        <rFont val="Arial"/>
        <family val="2"/>
      </rPr>
      <t xml:space="preserve">TA : 5000ft  </t>
    </r>
    <r>
      <rPr>
        <sz val="12"/>
        <color theme="1"/>
        <rFont val="Arial"/>
        <family val="2"/>
      </rPr>
      <t xml:space="preserve">       ALT AD: 821ft</t>
    </r>
  </si>
  <si>
    <r>
      <rPr>
        <b/>
        <sz val="20"/>
        <color theme="1"/>
        <rFont val="Arial"/>
        <family val="2"/>
      </rPr>
      <t>LFLL</t>
    </r>
    <r>
      <rPr>
        <sz val="20"/>
        <color theme="1"/>
        <rFont val="Arial"/>
        <family val="2"/>
      </rPr>
      <t xml:space="preserve"> - Lyon Saint-Exupéry - </t>
    </r>
    <r>
      <rPr>
        <i/>
        <sz val="20"/>
        <color theme="1"/>
        <rFont val="Arial"/>
        <family val="2"/>
      </rPr>
      <t>configuration 17</t>
    </r>
  </si>
  <si>
    <r>
      <rPr>
        <b/>
        <sz val="20"/>
        <color theme="1"/>
        <rFont val="Arial"/>
        <family val="2"/>
      </rPr>
      <t>LFLL</t>
    </r>
    <r>
      <rPr>
        <sz val="20"/>
        <color theme="1"/>
        <rFont val="Arial"/>
        <family val="2"/>
      </rPr>
      <t xml:space="preserve"> - Lyon Saint-Exupéry </t>
    </r>
    <r>
      <rPr>
        <i/>
        <sz val="20"/>
        <color theme="1"/>
        <rFont val="Arial"/>
        <family val="2"/>
      </rPr>
      <t>- configuration 35</t>
    </r>
  </si>
  <si>
    <r>
      <rPr>
        <b/>
        <sz val="20"/>
        <color theme="1"/>
        <rFont val="Arial"/>
        <family val="2"/>
      </rPr>
      <t>LFLY</t>
    </r>
    <r>
      <rPr>
        <sz val="20"/>
        <color theme="1"/>
        <rFont val="Arial"/>
        <family val="2"/>
      </rPr>
      <t xml:space="preserve"> - Lyon Bron</t>
    </r>
  </si>
  <si>
    <r>
      <rPr>
        <b/>
        <sz val="12"/>
        <color theme="1"/>
        <rFont val="Arial"/>
        <family val="2"/>
      </rPr>
      <t>TA : 5000ft</t>
    </r>
    <r>
      <rPr>
        <sz val="12"/>
        <color theme="1"/>
        <rFont val="Arial"/>
        <family val="2"/>
      </rPr>
      <t xml:space="preserve">         ALT AD: 659ft</t>
    </r>
  </si>
  <si>
    <r>
      <t xml:space="preserve">LFLS - </t>
    </r>
    <r>
      <rPr>
        <sz val="20"/>
        <color theme="1"/>
        <rFont val="Arial"/>
        <family val="2"/>
      </rPr>
      <t>Grenoble Isere</t>
    </r>
  </si>
  <si>
    <r>
      <rPr>
        <b/>
        <sz val="12"/>
        <color theme="1"/>
        <rFont val="Arial"/>
        <family val="2"/>
      </rPr>
      <t xml:space="preserve">TA : 5000ft  </t>
    </r>
    <r>
      <rPr>
        <sz val="12"/>
        <color theme="1"/>
        <rFont val="Arial"/>
        <family val="2"/>
      </rPr>
      <t xml:space="preserve">       ALT AD: 1302ft</t>
    </r>
  </si>
  <si>
    <r>
      <rPr>
        <b/>
        <sz val="20"/>
        <color theme="1"/>
        <rFont val="Arial"/>
        <family val="2"/>
      </rPr>
      <t>LFLU</t>
    </r>
    <r>
      <rPr>
        <sz val="20"/>
        <color theme="1"/>
        <rFont val="Arial"/>
        <family val="2"/>
      </rPr>
      <t xml:space="preserve"> - Valence Chabeuil</t>
    </r>
  </si>
  <si>
    <r>
      <rPr>
        <b/>
        <sz val="12"/>
        <color theme="1"/>
        <rFont val="Arial"/>
        <family val="2"/>
      </rPr>
      <t>TA : 5000 ft</t>
    </r>
    <r>
      <rPr>
        <sz val="12"/>
        <color theme="1"/>
        <rFont val="Arial"/>
        <family val="2"/>
      </rPr>
      <t xml:space="preserve">         ALT AD: 525 ft</t>
    </r>
  </si>
  <si>
    <r>
      <t xml:space="preserve">LFLB - </t>
    </r>
    <r>
      <rPr>
        <sz val="20"/>
        <color theme="1"/>
        <rFont val="Arial"/>
        <family val="2"/>
      </rPr>
      <t>Chambéry</t>
    </r>
    <r>
      <rPr>
        <b/>
        <sz val="20"/>
        <color theme="1"/>
        <rFont val="Arial"/>
        <family val="2"/>
      </rPr>
      <t xml:space="preserve"> </t>
    </r>
    <r>
      <rPr>
        <sz val="20"/>
        <color theme="1"/>
        <rFont val="Arial"/>
        <family val="2"/>
      </rPr>
      <t>Savoie</t>
    </r>
  </si>
  <si>
    <r>
      <rPr>
        <b/>
        <sz val="12"/>
        <color theme="1"/>
        <rFont val="Arial"/>
        <family val="2"/>
      </rPr>
      <t xml:space="preserve">TA : 6500ft  </t>
    </r>
    <r>
      <rPr>
        <sz val="12"/>
        <color theme="1"/>
        <rFont val="Arial"/>
        <family val="2"/>
      </rPr>
      <t xml:space="preserve">       ALT AD: 779ft</t>
    </r>
  </si>
  <si>
    <r>
      <t xml:space="preserve">LFLP - </t>
    </r>
    <r>
      <rPr>
        <sz val="20"/>
        <color theme="1"/>
        <rFont val="Arial"/>
        <family val="2"/>
      </rPr>
      <t>Annecy Meythet</t>
    </r>
  </si>
  <si>
    <r>
      <rPr>
        <b/>
        <sz val="12"/>
        <color theme="1"/>
        <rFont val="Arial"/>
        <family val="2"/>
      </rPr>
      <t xml:space="preserve">TA : 6500ft </t>
    </r>
    <r>
      <rPr>
        <sz val="12"/>
        <color theme="1"/>
        <rFont val="Arial"/>
        <family val="2"/>
      </rPr>
      <t xml:space="preserve">        ALT AD: 1521ft</t>
    </r>
  </si>
  <si>
    <t>Retour Accueil</t>
  </si>
  <si>
    <t>Configuration 26</t>
  </si>
  <si>
    <t>Configuration 08</t>
  </si>
  <si>
    <t>Configuration 31</t>
  </si>
  <si>
    <t>Configuration 13</t>
  </si>
  <si>
    <t>Configuration 30</t>
  </si>
  <si>
    <t>Configuration 12</t>
  </si>
  <si>
    <t>Configuration 35</t>
  </si>
  <si>
    <t>Configuration 17</t>
  </si>
  <si>
    <t>OMNIS</t>
  </si>
  <si>
    <t>Procédures d'Attentes</t>
  </si>
  <si>
    <t>Mêmes STARs pour LFLL/LFLY</t>
  </si>
  <si>
    <t>Mêmes STAR pour LFLL/LFLY</t>
  </si>
  <si>
    <r>
      <rPr>
        <b/>
        <sz val="11"/>
        <color theme="1"/>
        <rFont val="Arial"/>
        <family val="2"/>
      </rPr>
      <t>VE</t>
    </r>
    <r>
      <rPr>
        <i/>
        <sz val="11"/>
        <color theme="1"/>
        <rFont val="Calibri"/>
        <family val="2"/>
        <scheme val="minor"/>
      </rPr>
      <t xml:space="preserve"> (CONV NDB)</t>
    </r>
  </si>
  <si>
    <t>Main Droite - 172°
352° - T=1min</t>
  </si>
  <si>
    <t>Zp : 5000ft - FL100
MAX IAS 200kt</t>
  </si>
  <si>
    <r>
      <rPr>
        <b/>
        <sz val="11"/>
        <color theme="1"/>
        <rFont val="Arial"/>
        <family val="2"/>
      </rPr>
      <t>VARUX</t>
    </r>
    <r>
      <rPr>
        <i/>
        <sz val="10"/>
        <color theme="1"/>
        <rFont val="Arial"/>
        <family val="2"/>
      </rPr>
      <t xml:space="preserve"> (RNAV)</t>
    </r>
  </si>
  <si>
    <t>Main Gauche - 186°
006° -T=1min</t>
  </si>
  <si>
    <t>Zp : 4000ft - FL090
MAX IAS 200kt</t>
  </si>
  <si>
    <r>
      <rPr>
        <b/>
        <sz val="11"/>
        <color theme="1"/>
        <rFont val="Arial"/>
        <family val="2"/>
      </rPr>
      <t>LU520</t>
    </r>
    <r>
      <rPr>
        <sz val="11"/>
        <color theme="1"/>
        <rFont val="Calibri"/>
        <family val="2"/>
        <scheme val="minor"/>
      </rPr>
      <t xml:space="preserve"> </t>
    </r>
    <r>
      <rPr>
        <i/>
        <sz val="10"/>
        <color theme="1"/>
        <rFont val="Arial"/>
        <family val="2"/>
      </rPr>
      <t>(RNAV)</t>
    </r>
  </si>
  <si>
    <t>Main Droite - 006°
186° -T=1min</t>
  </si>
  <si>
    <t xml:space="preserve">Pas de procédure publiée mais départ à vue possible depuis piste 04 afin de rejoindre un SID 22 sous les conditions suivantes : </t>
  </si>
  <si>
    <t xml:space="preserve"> - de jour uniquement</t>
  </si>
  <si>
    <t>- visi sup. ou égale à 5km et plafond sup. ou égal à 1500 ft</t>
  </si>
  <si>
    <t>- le pilote précise le sens du virage lors de la clairance de départ</t>
  </si>
  <si>
    <t>- le pilote est responsable du franchissement des obstacles jusqu'à rejoindre AT à 4000 ft minimum, ensuite se conformer au SID 22 attribué</t>
  </si>
  <si>
    <t>Pas de procédure publiée, cependant départ à vue possible piste 18 lorsque la visibilité est sup ou égale à 5km et plafond sup ou égal à 3000ft, de jour uniquement.</t>
  </si>
  <si>
    <t>OMNI 27</t>
  </si>
  <si>
    <t>Monter dans l'axe jusqu'à 3000ft AMSL, puis tourner (MAX IAS 210kt) au cap spécifié en montée vers le niveau assigné.</t>
  </si>
  <si>
    <t>Main Droite - 203°
023° - T=1min</t>
  </si>
  <si>
    <t>Zp : FL070 - FL140
MAX IAS 220kt</t>
  </si>
  <si>
    <r>
      <rPr>
        <b/>
        <sz val="11"/>
        <color theme="1"/>
        <rFont val="Arial"/>
        <family val="2"/>
      </rPr>
      <t>RIPTU</t>
    </r>
    <r>
      <rPr>
        <sz val="11"/>
        <color theme="1"/>
        <rFont val="Calibri"/>
        <family val="2"/>
        <scheme val="minor"/>
      </rPr>
      <t xml:space="preserve"> </t>
    </r>
    <r>
      <rPr>
        <i/>
        <sz val="10"/>
        <color theme="1"/>
        <rFont val="Arial"/>
        <family val="2"/>
      </rPr>
      <t>(RNAV)</t>
    </r>
    <r>
      <rPr>
        <sz val="11"/>
        <color theme="1"/>
        <rFont val="Arial"/>
        <family val="2"/>
      </rPr>
      <t xml:space="preserve"> (1)</t>
    </r>
  </si>
  <si>
    <t>(1) Entrée suivant le radial en rapprochement UNIQUEMENT</t>
  </si>
  <si>
    <r>
      <rPr>
        <b/>
        <sz val="11"/>
        <color theme="1"/>
        <rFont val="Arial"/>
        <family val="2"/>
      </rPr>
      <t>RIPTU</t>
    </r>
    <r>
      <rPr>
        <sz val="11"/>
        <color theme="1"/>
        <rFont val="Calibri"/>
        <family val="2"/>
        <scheme val="minor"/>
      </rPr>
      <t xml:space="preserve"> </t>
    </r>
    <r>
      <rPr>
        <i/>
        <sz val="10"/>
        <color theme="1"/>
        <rFont val="Arial"/>
        <family val="2"/>
      </rPr>
      <t>(CONV VOR/DME)</t>
    </r>
  </si>
  <si>
    <t>Main Droite - 203°
023° - D=5.1NM</t>
  </si>
  <si>
    <t>Zp : FL070- FL090
MAX IAS 220kt</t>
  </si>
  <si>
    <r>
      <rPr>
        <b/>
        <sz val="11"/>
        <color theme="1"/>
        <rFont val="Arial"/>
        <family val="2"/>
      </rPr>
      <t>GOMET</t>
    </r>
    <r>
      <rPr>
        <sz val="11"/>
        <color theme="1"/>
        <rFont val="Calibri"/>
        <family val="2"/>
        <scheme val="minor"/>
      </rPr>
      <t xml:space="preserve"> </t>
    </r>
    <r>
      <rPr>
        <i/>
        <sz val="10"/>
        <color theme="1"/>
        <rFont val="Arial"/>
        <family val="2"/>
      </rPr>
      <t>(CONV VOR/DME)</t>
    </r>
  </si>
  <si>
    <t>Main Gauche - 343°
163° - D=5.0NM</t>
  </si>
  <si>
    <t>Zp : FL110- FL140
MAX IAS 230kt</t>
  </si>
  <si>
    <r>
      <rPr>
        <b/>
        <sz val="11"/>
        <color theme="1"/>
        <rFont val="Arial"/>
        <family val="2"/>
      </rPr>
      <t>ARBON</t>
    </r>
    <r>
      <rPr>
        <sz val="11"/>
        <color theme="1"/>
        <rFont val="Calibri"/>
        <family val="2"/>
        <scheme val="minor"/>
      </rPr>
      <t xml:space="preserve"> </t>
    </r>
    <r>
      <rPr>
        <i/>
        <sz val="10"/>
        <color theme="1"/>
        <rFont val="Arial"/>
        <family val="2"/>
      </rPr>
      <t>(CONV
VOR/DME)</t>
    </r>
  </si>
  <si>
    <t>Main Gauche - 015°/
195° - D=5.0NM</t>
  </si>
  <si>
    <t>Zp : FL070 - FL140
MAX IAS 230kt</t>
  </si>
  <si>
    <r>
      <rPr>
        <b/>
        <sz val="11"/>
        <color theme="1"/>
        <rFont val="Arial"/>
        <family val="2"/>
      </rPr>
      <t>WS</t>
    </r>
    <r>
      <rPr>
        <sz val="11"/>
        <color theme="1"/>
        <rFont val="Calibri"/>
        <family val="2"/>
        <scheme val="minor"/>
      </rPr>
      <t xml:space="preserve"> </t>
    </r>
    <r>
      <rPr>
        <i/>
        <sz val="10"/>
        <color theme="1"/>
        <rFont val="Arial"/>
        <family val="2"/>
      </rPr>
      <t>(NDB)
Panne radio</t>
    </r>
  </si>
  <si>
    <t>Main Droite - 088°
268° - T=1min</t>
  </si>
  <si>
    <t>Zp : 3300ft-FL060
MAX IAS 220kt</t>
  </si>
  <si>
    <r>
      <rPr>
        <b/>
        <sz val="12"/>
        <color theme="1"/>
        <rFont val="Arial"/>
        <family val="2"/>
      </rPr>
      <t xml:space="preserve">TA : 6000ft </t>
    </r>
    <r>
      <rPr>
        <sz val="12"/>
        <color theme="1"/>
        <rFont val="Arial"/>
        <family val="2"/>
      </rPr>
      <t xml:space="preserve">        ALT AD: 1325ft</t>
    </r>
  </si>
  <si>
    <r>
      <rPr>
        <b/>
        <sz val="11"/>
        <color theme="1"/>
        <rFont val="Arial"/>
        <family val="2"/>
      </rPr>
      <t>TALAR</t>
    </r>
    <r>
      <rPr>
        <sz val="11"/>
        <color theme="1"/>
        <rFont val="Calibri"/>
        <family val="2"/>
        <scheme val="minor"/>
      </rPr>
      <t xml:space="preserve"> </t>
    </r>
    <r>
      <rPr>
        <i/>
        <sz val="10"/>
        <color theme="1"/>
        <rFont val="Arial"/>
        <family val="2"/>
      </rPr>
      <t>(CONV VOR/DME)
Panne radio</t>
    </r>
  </si>
  <si>
    <t>Main Gauche - 120°
300° - D=5.0NM</t>
  </si>
  <si>
    <t>Clairance avant décollage : ‘’Montez dans l’axe vers le niveau assigné, à 5000 ft suivre le cap ou la route spécifiée’’. Pente ATS : 7% jusqu’à 5000 ft AMSL. En cas d’impossibilité le pilote doit en aviser le contrôle.</t>
  </si>
  <si>
    <r>
      <t>ODADI</t>
    </r>
    <r>
      <rPr>
        <b/>
        <sz val="10"/>
        <color theme="1"/>
        <rFont val="Arial"/>
        <family val="2"/>
      </rPr>
      <t xml:space="preserve"> </t>
    </r>
    <r>
      <rPr>
        <i/>
        <sz val="10"/>
        <color theme="1"/>
        <rFont val="Arial"/>
        <family val="2"/>
      </rPr>
      <t>(CONV NDB)</t>
    </r>
  </si>
  <si>
    <t>Main Droite - 227° 
047° - D= 5NM</t>
  </si>
  <si>
    <t>Zp : 3000ft-5000ft
MAX IAS 140kt</t>
  </si>
  <si>
    <t>Piste 09 : Monter dans l'axe jusqu'à 600ft AAL, puis route directe en montée jusquà l'altitude de sécurité en route.</t>
  </si>
  <si>
    <t>Piste 27 : Monter dans l'axe jusqu'à 500ft puis route directe en montée à 3,4% jusqu'à l'altitude de sécurité en route</t>
  </si>
  <si>
    <r>
      <rPr>
        <b/>
        <sz val="11"/>
        <color theme="1"/>
        <rFont val="Arial"/>
        <family val="2"/>
      </rPr>
      <t>PPG</t>
    </r>
    <r>
      <rPr>
        <sz val="11"/>
        <color theme="1"/>
        <rFont val="Calibri"/>
        <family val="2"/>
        <scheme val="minor"/>
      </rPr>
      <t xml:space="preserve"> </t>
    </r>
    <r>
      <rPr>
        <i/>
        <sz val="10"/>
        <color theme="1"/>
        <rFont val="Arial"/>
        <family val="2"/>
      </rPr>
      <t>(CONV 
VOR/DME)</t>
    </r>
  </si>
  <si>
    <t>Main Droite - 104°
284° - T=1min</t>
  </si>
  <si>
    <t>Zp : 5000ft - 120
MAX IAS 220kt</t>
  </si>
  <si>
    <r>
      <rPr>
        <b/>
        <sz val="11"/>
        <color theme="1"/>
        <rFont val="Arial"/>
        <family val="2"/>
      </rPr>
      <t>LANET</t>
    </r>
    <r>
      <rPr>
        <sz val="11"/>
        <color theme="1"/>
        <rFont val="Calibri"/>
        <family val="2"/>
        <scheme val="minor"/>
      </rPr>
      <t xml:space="preserve"> </t>
    </r>
    <r>
      <rPr>
        <i/>
        <sz val="10"/>
        <color theme="1"/>
        <rFont val="Arial"/>
        <family val="2"/>
      </rPr>
      <t>(CONV 
VOR/DME)</t>
    </r>
  </si>
  <si>
    <t>Main Droite - 104°
284° - D=3.5NM</t>
  </si>
  <si>
    <t>Zp : 3000ft - FL070
MAX IAS 220kt</t>
  </si>
  <si>
    <t>Main Droite -174°
354° - T= 1min</t>
  </si>
  <si>
    <t>Zp : 3000ft - FL080
MAX IAS 220kt</t>
  </si>
  <si>
    <r>
      <rPr>
        <b/>
        <sz val="11"/>
        <color theme="1"/>
        <rFont val="Arial"/>
        <family val="2"/>
      </rPr>
      <t>LANET</t>
    </r>
    <r>
      <rPr>
        <sz val="11"/>
        <color theme="1"/>
        <rFont val="Calibri"/>
        <family val="2"/>
        <scheme val="minor"/>
      </rPr>
      <t xml:space="preserve"> </t>
    </r>
    <r>
      <rPr>
        <i/>
        <sz val="10"/>
        <color theme="1"/>
        <rFont val="Arial"/>
        <family val="2"/>
      </rPr>
      <t>(RNAV)</t>
    </r>
  </si>
  <si>
    <t>Zp : 5000ft - FL080
MAX IAS 220kt</t>
  </si>
  <si>
    <r>
      <rPr>
        <b/>
        <sz val="11"/>
        <color theme="1"/>
        <rFont val="Arial"/>
        <family val="2"/>
      </rPr>
      <t>PL</t>
    </r>
    <r>
      <rPr>
        <sz val="11"/>
        <color theme="1"/>
        <rFont val="Calibri"/>
        <family val="2"/>
        <scheme val="minor"/>
      </rPr>
      <t xml:space="preserve"> </t>
    </r>
    <r>
      <rPr>
        <i/>
        <sz val="10"/>
        <color theme="1"/>
        <rFont val="Arial"/>
        <family val="2"/>
      </rPr>
      <t xml:space="preserve">(CONV NDB)
</t>
    </r>
  </si>
  <si>
    <t>Main Gauche - 147°
327° - T=1min</t>
  </si>
  <si>
    <t>Main Droite - 337°
157° - T=1min</t>
  </si>
  <si>
    <t>Zp : 4000ft-FL100
MAX IAS 220kt</t>
  </si>
  <si>
    <t>Monter RM 123° jusqu’à 500 AAL, puis route directe en montée jusqu’à l’altitude de sécurité en route.</t>
  </si>
  <si>
    <t>Monter RM 303° jusqu’à 400 AAL, puis route directe en montée jusqu’à l’altitude de sécurité en route (pente minimale théorique
de montée 3.5 % déterminée par le Pic Saint Loup d’altitude au sommet 2159 ft et à 13 NM de la DER).</t>
  </si>
  <si>
    <r>
      <rPr>
        <b/>
        <sz val="11"/>
        <color theme="1"/>
        <rFont val="Arial"/>
        <family val="2"/>
      </rPr>
      <t>GIGNA</t>
    </r>
    <r>
      <rPr>
        <sz val="11"/>
        <color theme="1"/>
        <rFont val="Calibri"/>
        <family val="2"/>
        <scheme val="minor"/>
      </rPr>
      <t xml:space="preserve"> </t>
    </r>
    <r>
      <rPr>
        <i/>
        <sz val="10"/>
        <color theme="1"/>
        <rFont val="Arial"/>
        <family val="2"/>
      </rPr>
      <t>(CONV 
VOR/DME)</t>
    </r>
  </si>
  <si>
    <t>Main Gauche - 102°
282° - D=5.0NM</t>
  </si>
  <si>
    <t>Zp : 5000ft - 110
MAX IAS 220kt</t>
  </si>
  <si>
    <r>
      <rPr>
        <b/>
        <sz val="11"/>
        <color theme="1"/>
        <rFont val="Arial"/>
        <family val="2"/>
      </rPr>
      <t>BALRU</t>
    </r>
    <r>
      <rPr>
        <sz val="11"/>
        <color theme="1"/>
        <rFont val="Calibri"/>
        <family val="2"/>
        <scheme val="minor"/>
      </rPr>
      <t xml:space="preserve"> </t>
    </r>
    <r>
      <rPr>
        <i/>
        <sz val="10"/>
        <color theme="1"/>
        <rFont val="Arial"/>
        <family val="2"/>
      </rPr>
      <t>(CONV 
VOR/DME)</t>
    </r>
  </si>
  <si>
    <t>Main Gauche - 062°
242° - D=3.0NM</t>
  </si>
  <si>
    <t>Zp : 3000ft - FL070
MAX IAS 170kt</t>
  </si>
  <si>
    <r>
      <rPr>
        <b/>
        <sz val="11"/>
        <color theme="1"/>
        <rFont val="Arial"/>
        <family val="2"/>
      </rPr>
      <t>ESPIG</t>
    </r>
    <r>
      <rPr>
        <sz val="11"/>
        <color theme="1"/>
        <rFont val="Calibri"/>
        <family val="2"/>
        <scheme val="minor"/>
      </rPr>
      <t xml:space="preserve"> </t>
    </r>
    <r>
      <rPr>
        <i/>
        <sz val="10"/>
        <color theme="1"/>
        <rFont val="Arial"/>
        <family val="2"/>
      </rPr>
      <t>(CONV 
VOR/DME)</t>
    </r>
  </si>
  <si>
    <t>Main Gauche -124°
304° - D=5.0NM</t>
  </si>
  <si>
    <t>Zp : 2000ft - FL080
MAX IAS 220kt</t>
  </si>
  <si>
    <t>Monter à 7,4% RM 174° jusquà 3300 ft puis route direct en montée jusqu'à l'altitude de sécurité en route.</t>
  </si>
  <si>
    <t>Piste 17:</t>
  </si>
  <si>
    <t>Piste 35:</t>
  </si>
  <si>
    <t>Monter à 4,9% RM 354° jusqu'à 3200ft puis route directe jusqu'à l'altitude de sécurité en route.</t>
  </si>
  <si>
    <r>
      <rPr>
        <b/>
        <sz val="11"/>
        <color theme="1"/>
        <rFont val="Arial"/>
        <family val="2"/>
      </rPr>
      <t>BELEP</t>
    </r>
    <r>
      <rPr>
        <sz val="11"/>
        <color theme="1"/>
        <rFont val="Calibri"/>
        <family val="2"/>
        <scheme val="minor"/>
      </rPr>
      <t xml:space="preserve"> </t>
    </r>
    <r>
      <rPr>
        <i/>
        <sz val="10"/>
        <color theme="1"/>
        <rFont val="Arial"/>
        <family val="2"/>
      </rPr>
      <t>(RNAV)</t>
    </r>
  </si>
  <si>
    <t>Main Gauche - 102°
282° - T=1mn</t>
  </si>
  <si>
    <t>Zp : 4700ft -FL080
MAX IAS 1700kt</t>
  </si>
  <si>
    <r>
      <rPr>
        <b/>
        <sz val="11"/>
        <color theme="1"/>
        <rFont val="Arial"/>
        <family val="2"/>
      </rPr>
      <t>EB</t>
    </r>
    <r>
      <rPr>
        <sz val="11"/>
        <color theme="1"/>
        <rFont val="Calibri"/>
        <family val="2"/>
        <scheme val="minor"/>
      </rPr>
      <t xml:space="preserve"> </t>
    </r>
    <r>
      <rPr>
        <i/>
        <sz val="10"/>
        <color theme="1"/>
        <rFont val="Arial"/>
        <family val="2"/>
      </rPr>
      <t>(CONV NDB)</t>
    </r>
  </si>
  <si>
    <t>Main Droite - 174°
354° - T=1mn</t>
  </si>
  <si>
    <t>Zp : 4000ft - FL070
MAX IAS 170kt</t>
  </si>
  <si>
    <r>
      <rPr>
        <b/>
        <sz val="11"/>
        <color theme="1"/>
        <rFont val="Arial"/>
        <family val="2"/>
      </rPr>
      <t>NAKET</t>
    </r>
    <r>
      <rPr>
        <sz val="11"/>
        <color theme="1"/>
        <rFont val="Calibri"/>
        <family val="2"/>
        <scheme val="minor"/>
      </rPr>
      <t xml:space="preserve"> </t>
    </r>
    <r>
      <rPr>
        <i/>
        <sz val="10"/>
        <color theme="1"/>
        <rFont val="Arial"/>
        <family val="2"/>
      </rPr>
      <t>(RNAV)</t>
    </r>
  </si>
  <si>
    <t>Main Gauche -084°
264° - T=1mn</t>
  </si>
  <si>
    <t>Zp : 5600ft - FL090
MAX IAS 220kt</t>
  </si>
  <si>
    <r>
      <rPr>
        <b/>
        <sz val="11"/>
        <color theme="1"/>
        <rFont val="Arial"/>
        <family val="2"/>
      </rPr>
      <t>SN</t>
    </r>
    <r>
      <rPr>
        <sz val="11"/>
        <color theme="1"/>
        <rFont val="Calibri"/>
        <family val="2"/>
        <scheme val="minor"/>
      </rPr>
      <t xml:space="preserve"> </t>
    </r>
    <r>
      <rPr>
        <i/>
        <sz val="10"/>
        <color theme="1"/>
        <rFont val="Arial"/>
        <family val="2"/>
      </rPr>
      <t>(CONV NDB)</t>
    </r>
  </si>
  <si>
    <t>Main Gauche - 327°
147° - T=1min</t>
  </si>
  <si>
    <t>Zp : 3700ft - FL080
MAX IAS 210kt</t>
  </si>
  <si>
    <r>
      <rPr>
        <b/>
        <sz val="11"/>
        <color theme="1"/>
        <rFont val="Arial"/>
        <family val="2"/>
      </rPr>
      <t>MOU</t>
    </r>
    <r>
      <rPr>
        <sz val="11"/>
        <color theme="1"/>
        <rFont val="Calibri"/>
        <family val="2"/>
        <scheme val="minor"/>
      </rPr>
      <t xml:space="preserve"> </t>
    </r>
    <r>
      <rPr>
        <i/>
        <sz val="10"/>
        <color theme="1"/>
        <rFont val="Arial"/>
        <family val="2"/>
      </rPr>
      <t>(CONV 
VOR/DME)</t>
    </r>
  </si>
  <si>
    <t>Main Droite - 207°
027° - T=1min</t>
  </si>
  <si>
    <t>Zp : 4000ft - FL080
MAX IAS 170kt</t>
  </si>
  <si>
    <r>
      <rPr>
        <b/>
        <sz val="11"/>
        <color theme="1"/>
        <rFont val="Arial"/>
        <family val="2"/>
      </rPr>
      <t>GURGO</t>
    </r>
    <r>
      <rPr>
        <sz val="11"/>
        <color theme="1"/>
        <rFont val="Calibri"/>
        <family val="2"/>
        <scheme val="minor"/>
      </rPr>
      <t xml:space="preserve"> </t>
    </r>
    <r>
      <rPr>
        <i/>
        <sz val="10"/>
        <color theme="1"/>
        <rFont val="Arial"/>
        <family val="2"/>
      </rPr>
      <t>(RNAV)</t>
    </r>
  </si>
  <si>
    <t>Main Droite -157°
337° - T= 1min</t>
  </si>
  <si>
    <t>Zp : 3700ft - FL070
MAX IAS 220kt</t>
  </si>
  <si>
    <r>
      <rPr>
        <b/>
        <sz val="11"/>
        <color theme="1"/>
        <rFont val="Arial"/>
        <family val="2"/>
      </rPr>
      <t>LN400</t>
    </r>
    <r>
      <rPr>
        <sz val="11"/>
        <color theme="1"/>
        <rFont val="Calibri"/>
        <family val="2"/>
        <scheme val="minor"/>
      </rPr>
      <t xml:space="preserve"> </t>
    </r>
    <r>
      <rPr>
        <i/>
        <sz val="10"/>
        <color theme="1"/>
        <rFont val="Arial"/>
        <family val="2"/>
      </rPr>
      <t>(RNAV)</t>
    </r>
  </si>
  <si>
    <t>Main Droite - 236°
056° - T=1min</t>
  </si>
  <si>
    <t>Zp : 3700ft - 7000ft
MAX IAS 210kt</t>
  </si>
  <si>
    <t>Monter RM 128° jusqu’à 2400 (500) puis route directe en montée jusqu’à l’altitude de sécurité en route.</t>
  </si>
  <si>
    <t>Monter RM 308° jusqu’à 2410 (500) puis route directe en montée jusquà l’altitude de sécurité en route.</t>
  </si>
  <si>
    <r>
      <rPr>
        <b/>
        <sz val="11"/>
        <color theme="1"/>
        <rFont val="Arial"/>
        <family val="2"/>
      </rPr>
      <t>RZ</t>
    </r>
    <r>
      <rPr>
        <sz val="11"/>
        <color theme="1"/>
        <rFont val="Calibri"/>
        <family val="2"/>
        <scheme val="minor"/>
      </rPr>
      <t xml:space="preserve"> </t>
    </r>
    <r>
      <rPr>
        <i/>
        <sz val="10"/>
        <color theme="1"/>
        <rFont val="Arial"/>
        <family val="2"/>
      </rPr>
      <t>(CONV NDB)</t>
    </r>
  </si>
  <si>
    <t>Main Gauche - 124°
304° - T=1min</t>
  </si>
  <si>
    <r>
      <rPr>
        <b/>
        <sz val="11"/>
        <color theme="1"/>
        <rFont val="Arial"/>
        <family val="2"/>
      </rPr>
      <t>ROM</t>
    </r>
    <r>
      <rPr>
        <sz val="11"/>
        <color theme="1"/>
        <rFont val="Calibri"/>
        <family val="2"/>
        <scheme val="minor"/>
      </rPr>
      <t xml:space="preserve"> </t>
    </r>
    <r>
      <rPr>
        <i/>
        <sz val="10"/>
        <color theme="1"/>
        <rFont val="Arial"/>
        <family val="2"/>
      </rPr>
      <t>(CONV NDB)</t>
    </r>
  </si>
  <si>
    <r>
      <rPr>
        <b/>
        <sz val="11"/>
        <color theme="1"/>
        <rFont val="Arial"/>
        <family val="2"/>
      </rPr>
      <t>ROM</t>
    </r>
    <r>
      <rPr>
        <sz val="11"/>
        <color theme="1"/>
        <rFont val="Calibri"/>
        <family val="2"/>
        <scheme val="minor"/>
      </rPr>
      <t xml:space="preserve"> </t>
    </r>
    <r>
      <rPr>
        <i/>
        <sz val="10"/>
        <color theme="1"/>
        <rFont val="Arial"/>
        <family val="2"/>
      </rPr>
      <t>(RNAV)</t>
    </r>
  </si>
  <si>
    <t>Main Gauche - 308°
128° - D=5NM</t>
  </si>
  <si>
    <t>Main Gauche -308°
128° - T= 1min</t>
  </si>
  <si>
    <r>
      <rPr>
        <b/>
        <sz val="11"/>
        <color theme="1"/>
        <rFont val="Arial"/>
        <family val="2"/>
      </rPr>
      <t>ICR13</t>
    </r>
    <r>
      <rPr>
        <sz val="11"/>
        <color theme="1"/>
        <rFont val="Calibri"/>
        <family val="2"/>
        <scheme val="minor"/>
      </rPr>
      <t xml:space="preserve"> </t>
    </r>
    <r>
      <rPr>
        <i/>
        <sz val="10"/>
        <color theme="1"/>
        <rFont val="Arial"/>
        <family val="2"/>
      </rPr>
      <t>(RNAV)</t>
    </r>
  </si>
  <si>
    <t>Main Gauche - 128°
308° - T=1min</t>
  </si>
  <si>
    <t>Zp : 5600ft -9000ft
MAX IAS 220kt</t>
  </si>
  <si>
    <t>Zp : 4600ft - 9000ft
MAX IAS 220kt</t>
  </si>
  <si>
    <t>Zp : 3600ft - 9000ft
MAX IAS 220kt</t>
  </si>
  <si>
    <t>Zp : 4600ft - 8000ft
MAX IAS 185kt</t>
  </si>
  <si>
    <t>Monter dans l’axe à 4,8 % jusqu’à ASM. A ASM route directe en montée vers l’altitude de sécurité en route</t>
  </si>
  <si>
    <t>Monter dans l’axe à 6,6% (note 1). A 1500 ft AMSL tourner à droite vers ASM. A ASM route directe en montée vers l’altitude de sécurité en route.</t>
  </si>
  <si>
    <r>
      <rPr>
        <b/>
        <sz val="11"/>
        <color theme="1"/>
        <rFont val="Arial"/>
        <family val="2"/>
      </rPr>
      <t>RIMOR</t>
    </r>
    <r>
      <rPr>
        <sz val="11"/>
        <color theme="1"/>
        <rFont val="Calibri"/>
        <family val="2"/>
        <scheme val="minor"/>
      </rPr>
      <t xml:space="preserve"> </t>
    </r>
    <r>
      <rPr>
        <i/>
        <sz val="10"/>
        <color theme="1"/>
        <rFont val="Arial"/>
        <family val="2"/>
      </rPr>
      <t>(CONV 
VOR/DME)</t>
    </r>
    <r>
      <rPr>
        <sz val="11"/>
        <color theme="1"/>
        <rFont val="Arial"/>
        <family val="2"/>
      </rPr>
      <t xml:space="preserve"> CFA</t>
    </r>
  </si>
  <si>
    <t>Main Gauche - 220°
040° - D=4.4NM</t>
  </si>
  <si>
    <t>Zp :6000ft - FL100
MAX IAS 220kt</t>
  </si>
  <si>
    <r>
      <rPr>
        <b/>
        <sz val="11"/>
        <color theme="1"/>
        <rFont val="Arial"/>
        <family val="2"/>
      </rPr>
      <t>RIMOR</t>
    </r>
    <r>
      <rPr>
        <sz val="11"/>
        <color theme="1"/>
        <rFont val="Calibri"/>
        <family val="2"/>
        <scheme val="minor"/>
      </rPr>
      <t xml:space="preserve"> </t>
    </r>
    <r>
      <rPr>
        <i/>
        <sz val="10"/>
        <color theme="1"/>
        <rFont val="Arial"/>
        <family val="2"/>
      </rPr>
      <t xml:space="preserve">(CONV 
VOR/DME) </t>
    </r>
    <r>
      <rPr>
        <sz val="11"/>
        <color theme="1"/>
        <rFont val="Arial"/>
        <family val="2"/>
      </rPr>
      <t>TIS</t>
    </r>
  </si>
  <si>
    <t>Main Gauche - 159°
239° - D=5.1NM</t>
  </si>
  <si>
    <t>Zp : 4600ft- FL140
MAX IAS 230kt</t>
  </si>
  <si>
    <r>
      <rPr>
        <b/>
        <sz val="11"/>
        <color theme="1"/>
        <rFont val="Arial"/>
        <family val="2"/>
      </rPr>
      <t>GERVA</t>
    </r>
    <r>
      <rPr>
        <sz val="11"/>
        <color theme="1"/>
        <rFont val="Calibri"/>
        <family val="2"/>
        <scheme val="minor"/>
      </rPr>
      <t xml:space="preserve"> </t>
    </r>
    <r>
      <rPr>
        <i/>
        <sz val="10"/>
        <color theme="1"/>
        <rFont val="Arial"/>
        <family val="2"/>
      </rPr>
      <t>(RNAV)</t>
    </r>
  </si>
  <si>
    <t>Main Droite - 140°
320° - D=5.0NM</t>
  </si>
  <si>
    <t>Zp : 5500ft- FL140
MAX IAS 220kt</t>
  </si>
  <si>
    <r>
      <rPr>
        <b/>
        <sz val="11"/>
        <color theme="1"/>
        <rFont val="Arial"/>
        <family val="2"/>
      </rPr>
      <t>SOMTI</t>
    </r>
    <r>
      <rPr>
        <sz val="11"/>
        <color theme="1"/>
        <rFont val="Calibri"/>
        <family val="2"/>
        <scheme val="minor"/>
      </rPr>
      <t xml:space="preserve"> </t>
    </r>
    <r>
      <rPr>
        <i/>
        <sz val="10"/>
        <color theme="1"/>
        <rFont val="Arial"/>
        <family val="2"/>
      </rPr>
      <t>(CONV
VOR/DME)</t>
    </r>
  </si>
  <si>
    <t>Main Gauche - 028°/
208° - D=5.0NM</t>
  </si>
  <si>
    <t>Zp : FL090 - FL140
MAX IAS 220kt</t>
  </si>
  <si>
    <r>
      <rPr>
        <b/>
        <sz val="11"/>
        <color theme="1"/>
        <rFont val="Arial"/>
        <family val="2"/>
      </rPr>
      <t>AMDAS</t>
    </r>
    <r>
      <rPr>
        <sz val="11"/>
        <color theme="1"/>
        <rFont val="Calibri"/>
        <family val="2"/>
        <scheme val="minor"/>
      </rPr>
      <t xml:space="preserve"> </t>
    </r>
    <r>
      <rPr>
        <i/>
        <sz val="10"/>
        <color theme="1"/>
        <rFont val="Arial"/>
        <family val="2"/>
      </rPr>
      <t xml:space="preserve">(CONV VOR/DME)
</t>
    </r>
  </si>
  <si>
    <t>Main Gauche - 326°
146° - D=5.0NM</t>
  </si>
  <si>
    <t>Zp : FL090-FL140
MAX IAS 230kt</t>
  </si>
  <si>
    <t>BELUS 6E</t>
  </si>
  <si>
    <t>DANBO 6E</t>
  </si>
  <si>
    <t>SOPLO 6E</t>
  </si>
  <si>
    <t>ROMAM 6E</t>
  </si>
  <si>
    <t>REPSI 6E</t>
  </si>
  <si>
    <t>BELEP 6E</t>
  </si>
  <si>
    <t>MOKIP 6E</t>
  </si>
  <si>
    <t>PIRUV 6E</t>
  </si>
  <si>
    <t>RISOR 6E</t>
  </si>
  <si>
    <t>WS 6E</t>
  </si>
  <si>
    <t>BELUS 6W</t>
  </si>
  <si>
    <t>DANBO 6W</t>
  </si>
  <si>
    <t>SOPLO 6W</t>
  </si>
  <si>
    <t>ROMAM6W</t>
  </si>
  <si>
    <t>REPSI 6W</t>
  </si>
  <si>
    <t>BELEP 6W</t>
  </si>
  <si>
    <t>MOKIP 6W</t>
  </si>
  <si>
    <t>PIRUV 6W</t>
  </si>
  <si>
    <t>RISOR 6W</t>
  </si>
  <si>
    <t>MILPA 3A</t>
  </si>
  <si>
    <t>AMVAR 3A</t>
  </si>
  <si>
    <t>PINED 3A</t>
  </si>
  <si>
    <t>ROA 3A</t>
  </si>
  <si>
    <t>MEZIN 3A</t>
  </si>
  <si>
    <t>MTL 3A</t>
  </si>
  <si>
    <t>AIRAC2205</t>
  </si>
  <si>
    <t>LFLS MAJ  SID ET STAR</t>
  </si>
  <si>
    <t>Mise à jour fréquences 8,33kHz</t>
  </si>
  <si>
    <t>Version 6 du 21/04/2022</t>
  </si>
  <si>
    <t>NOTA : Implémentation du « Free Route Airspace » espagnol (HISPAFRA) FL&gt;245</t>
  </si>
  <si>
    <t>LFMM_NW_CTR → LEBL_T1_APP 
(ou LECB_W_CTR)</t>
  </si>
  <si>
    <t>En descente FL210
≤FL250 à ALBER</t>
  </si>
  <si>
    <t>En descente FL120</t>
  </si>
  <si>
    <t>LFMP_APP (ou LFMT_APP) → LEBL_T1_APP (ou LECB_W_CTR)</t>
  </si>
  <si>
    <t>(autorisé FL 150)</t>
  </si>
  <si>
    <t>LFLY 182030Z 08003KT CAVOK 23/15 Q1019=</t>
  </si>
  <si>
    <t>LFMT 182030Z 15010KT 9999 BKN011 21/18 Q1020 TEMPO 2000 BR BKN004=</t>
  </si>
  <si>
    <t>125,430</t>
  </si>
  <si>
    <t>121.830</t>
  </si>
  <si>
    <t>121.705</t>
  </si>
  <si>
    <t>118.100</t>
  </si>
  <si>
    <t>LOA Barcelone version 6</t>
  </si>
  <si>
    <t>121.930</t>
  </si>
  <si>
    <t>LFTW 182100Z 18002KT CAVOK 19/17 Q1021=</t>
  </si>
  <si>
    <t>LFLL 182100Z 15008KT CAVOK 25/15 Q1019 TEMPO 19015G25KT=</t>
  </si>
  <si>
    <t>LFLS 182100Z 21010KT CAVOK 23/15 Q1020 NOSIG=</t>
  </si>
  <si>
    <t>AIRAC2206</t>
  </si>
  <si>
    <t>Supression procédure VORX piste12 et NDb piste 30</t>
  </si>
  <si>
    <t>Supression NDBY piste 36, renommage NDBZ en NDB36</t>
  </si>
  <si>
    <t xml:space="preserve">NDB </t>
  </si>
  <si>
    <r>
      <rPr>
        <b/>
        <sz val="11"/>
        <color theme="1"/>
        <rFont val="Arial"/>
        <family val="2"/>
      </rPr>
      <t>BANGO</t>
    </r>
    <r>
      <rPr>
        <sz val="11"/>
        <color theme="1"/>
        <rFont val="Calibri"/>
        <family val="2"/>
        <scheme val="minor"/>
      </rPr>
      <t xml:space="preserve"> </t>
    </r>
    <r>
      <rPr>
        <i/>
        <sz val="10"/>
        <color theme="1"/>
        <rFont val="Arial"/>
        <family val="2"/>
      </rPr>
      <t>(RNAV)</t>
    </r>
  </si>
  <si>
    <r>
      <t xml:space="preserve">LFMP - </t>
    </r>
    <r>
      <rPr>
        <b/>
        <sz val="20"/>
        <color theme="1"/>
        <rFont val="Arial"/>
        <family val="2"/>
      </rPr>
      <t>Perpignan</t>
    </r>
    <r>
      <rPr>
        <sz val="20"/>
        <color theme="1"/>
        <rFont val="Arial"/>
        <family val="2"/>
      </rPr>
      <t xml:space="preserve"> Rivesaltes -</t>
    </r>
    <r>
      <rPr>
        <i/>
        <sz val="20"/>
        <color theme="1"/>
        <rFont val="Arial"/>
        <family val="2"/>
      </rPr>
      <t xml:space="preserve"> configuration 15</t>
    </r>
  </si>
  <si>
    <r>
      <t xml:space="preserve">LFMP - </t>
    </r>
    <r>
      <rPr>
        <b/>
        <sz val="20"/>
        <color theme="1"/>
        <rFont val="Arial"/>
        <family val="2"/>
      </rPr>
      <t>Perpignan</t>
    </r>
    <r>
      <rPr>
        <sz val="20"/>
        <color theme="1"/>
        <rFont val="Arial"/>
        <family val="2"/>
      </rPr>
      <t xml:space="preserve"> Rivesaltes -</t>
    </r>
    <r>
      <rPr>
        <i/>
        <sz val="20"/>
        <color theme="1"/>
        <rFont val="Arial"/>
        <family val="2"/>
      </rPr>
      <t xml:space="preserve"> configuration 33</t>
    </r>
  </si>
  <si>
    <t>ORBIL 2F</t>
  </si>
  <si>
    <t>ORBIL 2Q</t>
  </si>
  <si>
    <t>KELAM 2Q</t>
  </si>
  <si>
    <t>KELAM 2F</t>
  </si>
  <si>
    <t>SIJAN  2F</t>
  </si>
  <si>
    <t>FJR 2Q</t>
  </si>
  <si>
    <t>FJR 2F</t>
  </si>
  <si>
    <t>SUBIL 2F</t>
  </si>
  <si>
    <t>KANIG2F</t>
  </si>
  <si>
    <t>Fl INI/ IAF</t>
  </si>
  <si>
    <t>BAMGO</t>
  </si>
  <si>
    <t>MP 502</t>
  </si>
  <si>
    <t>MP 503</t>
  </si>
  <si>
    <t>_  / 5000ft</t>
  </si>
  <si>
    <t>_ / FL70</t>
  </si>
  <si>
    <t>Créations SID15 SID ALLRWY deviennent SID33</t>
  </si>
  <si>
    <t>Actualisation METAR toutes les 5 minutes.</t>
  </si>
  <si>
    <t>AIRAC2210</t>
  </si>
  <si>
    <t>Coquille attentes LFLC ok</t>
  </si>
  <si>
    <t>Suppression NDB PL // Supression approches NDB33, ILSY/LOCY33 // Renommage ILSZ/LOCZ33 en ILS/LOC33</t>
  </si>
  <si>
    <t>ILS/LOC</t>
  </si>
  <si>
    <t>LFMU 082100Z 00000KT CAVOK 19/16 Q1017 NOSIG=</t>
  </si>
  <si>
    <t>LFMH 082100Z 14002KT CAVOK 21/13 Q1018=</t>
  </si>
  <si>
    <t>LFLP 082100Z 05005KT CAVOK 22/17 Q1019=</t>
  </si>
  <si>
    <t>LFLC 082100Z 15001KT CAVOK 23/13 Q1017 NOSIG=</t>
  </si>
  <si>
    <t>LFLB 082100Z VRB02KT CAVOK 20/17 Q1017=</t>
  </si>
  <si>
    <t>LFCR 082100Z 10006KT CAVOK 21/08 Q1019 NOSIG=</t>
  </si>
  <si>
    <t>LFMP 082100Z VRB02KT CAVOK 20/17 Q1017 NOSIG=</t>
  </si>
  <si>
    <t>LFLU 081800Z 15003KT CAVOK 27/16 Q1016=</t>
  </si>
  <si>
    <t>RIKSI / DOLIV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</si>
</sst>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40C];[Red]&quot;-&quot;#,##0.00&quot; &quot;[$€-40C]"/>
    <numFmt numFmtId="165" formatCode="[$-40C]General"/>
    <numFmt numFmtId="166" formatCode="[$-809]General"/>
  </numFmts>
  <fonts count="61" x14ac:knownFonts="1">
    <font>
      <sz val="11"/>
      <color theme="1"/>
      <name val="Calibri"/>
      <family val="2"/>
      <scheme val="minor"/>
    </font>
    <font>
      <sz val="11"/>
      <color theme="1"/>
      <name val="Arial"/>
      <family val="2"/>
    </font>
    <font>
      <sz val="11"/>
      <color rgb="FF000000"/>
      <name val="Calibri"/>
      <family val="2"/>
    </font>
    <font>
      <b/>
      <i/>
      <sz val="16"/>
      <color theme="1"/>
      <name val="Arial"/>
      <family val="2"/>
    </font>
    <font>
      <sz val="10"/>
      <color rgb="FF000000"/>
      <name val="Arial"/>
      <family val="2"/>
    </font>
    <font>
      <b/>
      <i/>
      <u/>
      <sz val="11"/>
      <color theme="1"/>
      <name val="Arial"/>
      <family val="2"/>
    </font>
    <font>
      <sz val="20"/>
      <color theme="1"/>
      <name val="Arial"/>
      <family val="2"/>
    </font>
    <font>
      <b/>
      <sz val="20"/>
      <color theme="1"/>
      <name val="Arial"/>
      <family val="2"/>
    </font>
    <font>
      <b/>
      <sz val="11"/>
      <color theme="1"/>
      <name val="Arial"/>
      <family val="2"/>
    </font>
    <font>
      <b/>
      <sz val="20"/>
      <color rgb="FFFF3333"/>
      <name val="Arial"/>
      <family val="2"/>
    </font>
    <font>
      <sz val="12"/>
      <color theme="1"/>
      <name val="Arial"/>
      <family val="2"/>
    </font>
    <font>
      <b/>
      <sz val="10"/>
      <color rgb="FFFF0000"/>
      <name val="Arial"/>
      <family val="2"/>
    </font>
    <font>
      <b/>
      <sz val="10"/>
      <color rgb="FF000000"/>
      <name val="Arial"/>
      <family val="2"/>
    </font>
    <font>
      <sz val="8"/>
      <color rgb="FF000000"/>
      <name val="Arial"/>
      <family val="2"/>
    </font>
    <font>
      <sz val="10"/>
      <color rgb="FF993300"/>
      <name val="Arial"/>
      <family val="2"/>
    </font>
    <font>
      <b/>
      <i/>
      <sz val="10"/>
      <color rgb="FF000000"/>
      <name val="Arial"/>
      <family val="2"/>
    </font>
    <font>
      <sz val="10"/>
      <color theme="1"/>
      <name val="Arial"/>
      <family val="2"/>
    </font>
    <font>
      <b/>
      <sz val="11"/>
      <color rgb="FFFF0000"/>
      <name val="Arial"/>
      <family val="2"/>
    </font>
    <font>
      <b/>
      <sz val="20"/>
      <color rgb="FFFF0000"/>
      <name val="Arial"/>
      <family val="2"/>
    </font>
    <font>
      <b/>
      <sz val="10"/>
      <name val="Arial"/>
      <family val="2"/>
    </font>
    <font>
      <b/>
      <sz val="12"/>
      <name val="Arial"/>
      <family val="2"/>
    </font>
    <font>
      <sz val="8"/>
      <color theme="1"/>
      <name val="Arial"/>
      <family val="2"/>
    </font>
    <font>
      <b/>
      <sz val="10"/>
      <color theme="1"/>
      <name val="Arial"/>
      <family val="2"/>
    </font>
    <font>
      <sz val="9"/>
      <color rgb="FF000000"/>
      <name val="Arial"/>
      <family val="2"/>
    </font>
    <font>
      <i/>
      <sz val="10"/>
      <color theme="1"/>
      <name val="Arial"/>
      <family val="2"/>
    </font>
    <font>
      <sz val="10"/>
      <name val="Arial"/>
      <family val="2"/>
    </font>
    <font>
      <sz val="12"/>
      <color theme="9" tint="-0.249977111117893"/>
      <name val="Arial"/>
      <family val="2"/>
    </font>
    <font>
      <b/>
      <i/>
      <sz val="10"/>
      <color theme="1"/>
      <name val="Arial"/>
      <family val="2"/>
    </font>
    <font>
      <sz val="10"/>
      <color theme="4" tint="-0.499984740745262"/>
      <name val="Cambria"/>
      <family val="1"/>
    </font>
    <font>
      <sz val="10"/>
      <name val="Cambria"/>
      <family val="1"/>
    </font>
    <font>
      <i/>
      <sz val="9"/>
      <name val="Arial"/>
      <family val="2"/>
    </font>
    <font>
      <b/>
      <u/>
      <sz val="10"/>
      <color rgb="FF000000"/>
      <name val="Arial"/>
      <family val="2"/>
    </font>
    <font>
      <sz val="11"/>
      <color rgb="FFFFFFFF"/>
      <name val="Arial"/>
      <family val="2"/>
    </font>
    <font>
      <u/>
      <sz val="12"/>
      <color rgb="FF000000"/>
      <name val="Arial"/>
      <family val="2"/>
    </font>
    <font>
      <sz val="12"/>
      <color rgb="FF000000"/>
      <name val="Arial"/>
      <family val="2"/>
    </font>
    <font>
      <sz val="11"/>
      <color rgb="FF000000"/>
      <name val="Arial"/>
      <family val="2"/>
    </font>
    <font>
      <sz val="11"/>
      <name val="Arial"/>
      <family val="2"/>
    </font>
    <font>
      <b/>
      <sz val="12"/>
      <color theme="1"/>
      <name val="Arial"/>
      <family val="2"/>
    </font>
    <font>
      <sz val="11"/>
      <color theme="1"/>
      <name val="Calibri"/>
      <family val="2"/>
    </font>
    <font>
      <sz val="12"/>
      <color theme="0"/>
      <name val="Arial"/>
      <family val="2"/>
    </font>
    <font>
      <b/>
      <u/>
      <sz val="12"/>
      <color theme="1"/>
      <name val="Arial"/>
      <family val="2"/>
    </font>
    <font>
      <b/>
      <i/>
      <sz val="20"/>
      <color rgb="FFFF0000"/>
      <name val="Arial"/>
      <family val="2"/>
    </font>
    <font>
      <b/>
      <i/>
      <u/>
      <sz val="36"/>
      <color theme="0"/>
      <name val="Arial"/>
      <family val="2"/>
    </font>
    <font>
      <u/>
      <sz val="11"/>
      <color theme="10"/>
      <name val="Calibri"/>
      <family val="2"/>
      <scheme val="minor"/>
    </font>
    <font>
      <sz val="9"/>
      <color theme="1"/>
      <name val="Arial"/>
      <family val="2"/>
    </font>
    <font>
      <sz val="20"/>
      <name val="Arial"/>
      <family val="2"/>
    </font>
    <font>
      <sz val="48"/>
      <color theme="1"/>
      <name val="Arial"/>
      <family val="2"/>
    </font>
    <font>
      <u/>
      <sz val="11"/>
      <color theme="10"/>
      <name val="Arial"/>
      <family val="2"/>
    </font>
    <font>
      <b/>
      <i/>
      <u/>
      <sz val="28"/>
      <color theme="1"/>
      <name val="Arial"/>
      <family val="2"/>
    </font>
    <font>
      <i/>
      <u/>
      <sz val="20"/>
      <color theme="1"/>
      <name val="Arial"/>
      <family val="2"/>
    </font>
    <font>
      <i/>
      <sz val="8"/>
      <color theme="1"/>
      <name val="Arial"/>
      <family val="2"/>
    </font>
    <font>
      <b/>
      <i/>
      <u/>
      <sz val="20"/>
      <color rgb="FFFF0000"/>
      <name val="Arial"/>
      <family val="2"/>
    </font>
    <font>
      <sz val="12"/>
      <color theme="1"/>
      <name val="Calibri"/>
      <family val="2"/>
    </font>
    <font>
      <b/>
      <i/>
      <u/>
      <sz val="12"/>
      <color rgb="FFFF0000"/>
      <name val="Arial"/>
      <family val="2"/>
    </font>
    <font>
      <b/>
      <sz val="18"/>
      <color theme="0"/>
      <name val="Arial"/>
      <family val="2"/>
    </font>
    <font>
      <b/>
      <u/>
      <sz val="11"/>
      <color theme="1"/>
      <name val="Arial"/>
      <family val="2"/>
    </font>
    <font>
      <b/>
      <sz val="12"/>
      <color theme="0"/>
      <name val="Arial"/>
      <family val="2"/>
    </font>
    <font>
      <i/>
      <sz val="20"/>
      <color theme="1"/>
      <name val="Arial"/>
      <family val="2"/>
    </font>
    <font>
      <i/>
      <sz val="11"/>
      <color theme="1"/>
      <name val="Arial"/>
      <family val="2"/>
    </font>
    <font>
      <i/>
      <sz val="11"/>
      <color theme="1"/>
      <name val="Calibri"/>
      <family val="2"/>
      <scheme val="minor"/>
    </font>
    <font>
      <b/>
      <sz val="12"/>
      <color rgb="FFFF0000"/>
      <name val="Arial"/>
      <family val="2"/>
    </font>
  </fonts>
  <fills count="37">
    <fill>
      <patternFill patternType="none"/>
    </fill>
    <fill>
      <patternFill patternType="gray125"/>
    </fill>
    <fill>
      <patternFill patternType="solid">
        <fgColor rgb="FFCCCCCC"/>
        <bgColor rgb="FFCCCCCC"/>
      </patternFill>
    </fill>
    <fill>
      <patternFill patternType="solid">
        <fgColor rgb="FFDDDDDD"/>
        <bgColor rgb="FFDDDDDD"/>
      </patternFill>
    </fill>
    <fill>
      <patternFill patternType="solid">
        <fgColor rgb="FFFFFF99"/>
        <bgColor rgb="FFFFFF99"/>
      </patternFill>
    </fill>
    <fill>
      <patternFill patternType="solid">
        <fgColor rgb="FFFFFFFF"/>
        <bgColor rgb="FFFFFFFF"/>
      </patternFill>
    </fill>
    <fill>
      <patternFill patternType="solid">
        <fgColor theme="0" tint="-0.14999847407452621"/>
        <bgColor indexed="64"/>
      </patternFill>
    </fill>
    <fill>
      <patternFill patternType="solid">
        <fgColor rgb="FFC6D9F1"/>
        <bgColor indexed="64"/>
      </patternFill>
    </fill>
    <fill>
      <patternFill patternType="solid">
        <fgColor theme="9"/>
        <bgColor rgb="FFFFFFFF"/>
      </patternFill>
    </fill>
    <fill>
      <patternFill patternType="solid">
        <fgColor theme="9"/>
        <bgColor indexed="64"/>
      </patternFill>
    </fill>
    <fill>
      <patternFill patternType="solid">
        <fgColor rgb="FF4F81BD"/>
        <bgColor indexed="64"/>
      </patternFill>
    </fill>
    <fill>
      <patternFill patternType="solid">
        <fgColor indexed="43"/>
        <bgColor indexed="26"/>
      </patternFill>
    </fill>
    <fill>
      <patternFill patternType="solid">
        <fgColor theme="9" tint="0.39997558519241921"/>
        <bgColor rgb="FFCCFFCC"/>
      </patternFill>
    </fill>
    <fill>
      <patternFill patternType="solid">
        <fgColor theme="9" tint="0.39997558519241921"/>
        <bgColor indexed="64"/>
      </patternFill>
    </fill>
    <fill>
      <patternFill patternType="solid">
        <fgColor theme="8" tint="0.79998168889431442"/>
        <bgColor rgb="FFCCFFFF"/>
      </patternFill>
    </fill>
    <fill>
      <patternFill patternType="solid">
        <fgColor theme="8" tint="0.79998168889431442"/>
        <bgColor indexed="64"/>
      </patternFill>
    </fill>
    <fill>
      <patternFill patternType="solid">
        <fgColor theme="3" tint="0.79998168889431442"/>
        <bgColor indexed="64"/>
      </patternFill>
    </fill>
    <fill>
      <patternFill patternType="solid">
        <fgColor rgb="FFCCFFCC"/>
        <bgColor rgb="FFCCFFCC"/>
      </patternFill>
    </fill>
    <fill>
      <patternFill patternType="solid">
        <fgColor rgb="FFCCFFFF"/>
        <bgColor rgb="FFCCFFFF"/>
      </patternFill>
    </fill>
    <fill>
      <patternFill patternType="solid">
        <fgColor theme="0"/>
        <bgColor indexed="64"/>
      </patternFill>
    </fill>
    <fill>
      <patternFill patternType="solid">
        <fgColor theme="0"/>
        <bgColor rgb="FFFFFFFF"/>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2499465926084170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59996337778862885"/>
        <bgColor indexed="64"/>
      </patternFill>
    </fill>
    <fill>
      <gradientFill>
        <stop position="0">
          <color theme="7" tint="0.59999389629810485"/>
        </stop>
        <stop position="1">
          <color theme="5" tint="0.59999389629810485"/>
        </stop>
      </gradientFill>
    </fill>
    <fill>
      <patternFill patternType="solid">
        <fgColor theme="4"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
      <gradientFill>
        <stop position="0">
          <color theme="7" tint="0.80001220740379042"/>
        </stop>
        <stop position="1">
          <color theme="5" tint="0.80001220740379042"/>
        </stop>
      </gradientFill>
    </fill>
    <fill>
      <patternFill patternType="solid">
        <fgColor rgb="FF99FF99"/>
        <bgColor indexed="64"/>
      </patternFill>
    </fill>
  </fills>
  <borders count="28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rgb="FF000000"/>
      </bottom>
      <diagonal/>
    </border>
    <border>
      <left/>
      <right/>
      <top style="medium">
        <color rgb="FF4F81BD"/>
      </top>
      <bottom/>
      <diagonal/>
    </border>
    <border>
      <left style="thin">
        <color rgb="FF4F81BD"/>
      </left>
      <right style="thin">
        <color rgb="FF4F81BD"/>
      </right>
      <top style="medium">
        <color rgb="FF4F81BD"/>
      </top>
      <bottom style="thin">
        <color rgb="FF4F81BD"/>
      </bottom>
      <diagonal/>
    </border>
    <border>
      <left style="thin">
        <color rgb="FF4F81BD"/>
      </left>
      <right style="thin">
        <color rgb="FF4F81BD"/>
      </right>
      <top style="medium">
        <color rgb="FF4F81BD"/>
      </top>
      <bottom/>
      <diagonal/>
    </border>
    <border>
      <left style="thin">
        <color rgb="FF4F81BD"/>
      </left>
      <right style="thin">
        <color rgb="FF4F81BD"/>
      </right>
      <top style="thin">
        <color rgb="FF4F81BD"/>
      </top>
      <bottom style="double">
        <color rgb="FF4F81BD"/>
      </bottom>
      <diagonal/>
    </border>
    <border>
      <left style="thin">
        <color rgb="FF4F81BD"/>
      </left>
      <right style="thin">
        <color rgb="FF4F81BD"/>
      </right>
      <top/>
      <bottom/>
      <diagonal/>
    </border>
    <border>
      <left style="thin">
        <color rgb="FF4F81BD"/>
      </left>
      <right style="thin">
        <color rgb="FF4F81BD"/>
      </right>
      <top/>
      <bottom style="double">
        <color rgb="FF4F81BD"/>
      </bottom>
      <diagonal/>
    </border>
    <border>
      <left style="thin">
        <color rgb="FF4F81BD"/>
      </left>
      <right style="thin">
        <color rgb="FF4F81BD"/>
      </right>
      <top style="double">
        <color rgb="FF4F81BD"/>
      </top>
      <bottom style="thin">
        <color rgb="FF4F81BD"/>
      </bottom>
      <diagonal/>
    </border>
    <border>
      <left style="thin">
        <color rgb="FF4F81BD"/>
      </left>
      <right style="thin">
        <color rgb="FF4F81BD"/>
      </right>
      <top style="double">
        <color rgb="FF4F81BD"/>
      </top>
      <bottom style="double">
        <color rgb="FF4F81BD"/>
      </bottom>
      <diagonal/>
    </border>
    <border>
      <left style="thin">
        <color rgb="FF4F81BD"/>
      </left>
      <right style="thin">
        <color rgb="FF4F81BD"/>
      </right>
      <top style="thin">
        <color rgb="FF4F81BD"/>
      </top>
      <bottom style="thin">
        <color rgb="FF4F81BD"/>
      </bottom>
      <diagonal/>
    </border>
    <border>
      <left style="thin">
        <color rgb="FF4F81BD"/>
      </left>
      <right style="thin">
        <color rgb="FF4F81BD"/>
      </right>
      <top style="double">
        <color rgb="FF4F81BD"/>
      </top>
      <bottom/>
      <diagonal/>
    </border>
    <border>
      <left style="thin">
        <color rgb="FF4F81BD"/>
      </left>
      <right style="thin">
        <color rgb="FF4F81BD"/>
      </right>
      <top/>
      <bottom style="medium">
        <color rgb="FF4F81BD"/>
      </bottom>
      <diagonal/>
    </border>
    <border>
      <left style="thin">
        <color rgb="FF4F81BD"/>
      </left>
      <right style="thin">
        <color rgb="FF4F81BD"/>
      </right>
      <top style="double">
        <color rgb="FF4F81BD"/>
      </top>
      <bottom style="medium">
        <color rgb="FF4F81BD"/>
      </bottom>
      <diagonal/>
    </border>
    <border>
      <left style="thin">
        <color theme="0"/>
      </left>
      <right style="thin">
        <color theme="0"/>
      </right>
      <top style="medium">
        <color rgb="FF4F81BD"/>
      </top>
      <bottom/>
      <diagonal/>
    </border>
    <border>
      <left style="thin">
        <color theme="0"/>
      </left>
      <right style="thin">
        <color theme="0"/>
      </right>
      <top/>
      <bottom style="medium">
        <color rgb="FF4F81BD"/>
      </bottom>
      <diagonal/>
    </border>
    <border>
      <left style="thick">
        <color rgb="FF4F81BD"/>
      </left>
      <right style="thin">
        <color rgb="FF4F81BD"/>
      </right>
      <top style="thick">
        <color rgb="FF4F81BD"/>
      </top>
      <bottom style="thin">
        <color rgb="FF4F81BD"/>
      </bottom>
      <diagonal/>
    </border>
    <border>
      <left style="thin">
        <color rgb="FF4F81BD"/>
      </left>
      <right style="thin">
        <color rgb="FF4F81BD"/>
      </right>
      <top style="thick">
        <color rgb="FF4F81BD"/>
      </top>
      <bottom style="thin">
        <color rgb="FF4F81BD"/>
      </bottom>
      <diagonal/>
    </border>
    <border>
      <left style="thin">
        <color rgb="FF4F81BD"/>
      </left>
      <right style="thick">
        <color rgb="FF4F81BD"/>
      </right>
      <top style="thick">
        <color rgb="FF4F81BD"/>
      </top>
      <bottom style="thin">
        <color rgb="FF4F81BD"/>
      </bottom>
      <diagonal/>
    </border>
    <border>
      <left style="thick">
        <color rgb="FF4F81BD"/>
      </left>
      <right style="thin">
        <color rgb="FF4F81BD"/>
      </right>
      <top style="thin">
        <color rgb="FF4F81BD"/>
      </top>
      <bottom style="thin">
        <color rgb="FF4F81BD"/>
      </bottom>
      <diagonal/>
    </border>
    <border>
      <left style="thin">
        <color rgb="FF4F81BD"/>
      </left>
      <right style="thick">
        <color rgb="FF4F81BD"/>
      </right>
      <top style="thin">
        <color rgb="FF4F81BD"/>
      </top>
      <bottom style="thin">
        <color rgb="FF4F81BD"/>
      </bottom>
      <diagonal/>
    </border>
    <border>
      <left style="thick">
        <color rgb="FF4F81BD"/>
      </left>
      <right style="thin">
        <color rgb="FF4F81BD"/>
      </right>
      <top style="thin">
        <color rgb="FF4F81BD"/>
      </top>
      <bottom style="thick">
        <color rgb="FF4F81BD"/>
      </bottom>
      <diagonal/>
    </border>
    <border>
      <left style="thin">
        <color rgb="FF4F81BD"/>
      </left>
      <right style="thin">
        <color rgb="FF4F81BD"/>
      </right>
      <top style="thin">
        <color rgb="FF4F81BD"/>
      </top>
      <bottom style="thick">
        <color rgb="FF4F81BD"/>
      </bottom>
      <diagonal/>
    </border>
    <border>
      <left style="thin">
        <color rgb="FF4F81BD"/>
      </left>
      <right style="thick">
        <color rgb="FF4F81BD"/>
      </right>
      <top style="thin">
        <color rgb="FF4F81BD"/>
      </top>
      <bottom style="thick">
        <color rgb="FF4F81BD"/>
      </bottom>
      <diagonal/>
    </border>
    <border>
      <left style="thick">
        <color rgb="FF4F81BD"/>
      </left>
      <right style="thin">
        <color rgb="FF4F81BD"/>
      </right>
      <top style="thin">
        <color rgb="FF4F81BD"/>
      </top>
      <bottom/>
      <diagonal/>
    </border>
    <border>
      <left style="thin">
        <color rgb="FF4F81BD"/>
      </left>
      <right style="thin">
        <color rgb="FF4F81BD"/>
      </right>
      <top style="thin">
        <color rgb="FF4F81BD"/>
      </top>
      <bottom/>
      <diagonal/>
    </border>
    <border>
      <left style="thin">
        <color rgb="FF4F81BD"/>
      </left>
      <right style="thick">
        <color rgb="FF4F81BD"/>
      </right>
      <top style="thin">
        <color rgb="FF4F81BD"/>
      </top>
      <bottom/>
      <diagonal/>
    </border>
    <border>
      <left style="thick">
        <color rgb="FF4F81BD"/>
      </left>
      <right style="thin">
        <color rgb="FF4F81BD"/>
      </right>
      <top/>
      <bottom style="thin">
        <color rgb="FF4F81BD"/>
      </bottom>
      <diagonal/>
    </border>
    <border>
      <left style="thin">
        <color rgb="FF4F81BD"/>
      </left>
      <right style="thin">
        <color rgb="FF4F81BD"/>
      </right>
      <top/>
      <bottom style="thin">
        <color rgb="FF4F81BD"/>
      </bottom>
      <diagonal/>
    </border>
    <border>
      <left style="thin">
        <color rgb="FF4F81BD"/>
      </left>
      <right style="thick">
        <color rgb="FF4F81BD"/>
      </right>
      <top/>
      <bottom style="thin">
        <color rgb="FF4F81BD"/>
      </bottom>
      <diagonal/>
    </border>
    <border>
      <left style="thick">
        <color rgb="FF4F81BD"/>
      </left>
      <right style="thin">
        <color rgb="FF4F81BD"/>
      </right>
      <top style="double">
        <color rgb="FF4F81BD"/>
      </top>
      <bottom style="double">
        <color rgb="FF4F81BD"/>
      </bottom>
      <diagonal/>
    </border>
    <border>
      <left style="thin">
        <color rgb="FF4F81BD"/>
      </left>
      <right style="thick">
        <color rgb="FF4F81BD"/>
      </right>
      <top style="double">
        <color rgb="FF4F81BD"/>
      </top>
      <bottom style="double">
        <color rgb="FF4F81BD"/>
      </bottom>
      <diagonal/>
    </border>
    <border>
      <left style="thick">
        <color rgb="FF4F81BD"/>
      </left>
      <right style="thin">
        <color rgb="FF4F81BD"/>
      </right>
      <top style="thin">
        <color rgb="FF4F81BD"/>
      </top>
      <bottom style="double">
        <color rgb="FF4F81BD"/>
      </bottom>
      <diagonal/>
    </border>
    <border>
      <left style="thin">
        <color rgb="FF4F81BD"/>
      </left>
      <right style="thick">
        <color rgb="FF4F81BD"/>
      </right>
      <top style="thin">
        <color rgb="FF4F81BD"/>
      </top>
      <bottom style="double">
        <color rgb="FF4F81BD"/>
      </bottom>
      <diagonal/>
    </border>
    <border>
      <left style="medium">
        <color rgb="FF0070C0"/>
      </left>
      <right/>
      <top/>
      <bottom/>
      <diagonal/>
    </border>
    <border>
      <left style="thick">
        <color rgb="FF4F81BD"/>
      </left>
      <right style="thin">
        <color theme="0"/>
      </right>
      <top style="thick">
        <color rgb="FF4F81BD"/>
      </top>
      <bottom/>
      <diagonal/>
    </border>
    <border>
      <left style="thin">
        <color theme="0"/>
      </left>
      <right style="thin">
        <color theme="0"/>
      </right>
      <top style="thick">
        <color rgb="FF4F81BD"/>
      </top>
      <bottom/>
      <diagonal/>
    </border>
    <border>
      <left style="thin">
        <color theme="0"/>
      </left>
      <right style="thick">
        <color rgb="FF4F81BD"/>
      </right>
      <top style="thick">
        <color rgb="FF4F81BD"/>
      </top>
      <bottom/>
      <diagonal/>
    </border>
    <border>
      <left style="thick">
        <color rgb="FF4F81BD"/>
      </left>
      <right style="thin">
        <color theme="0"/>
      </right>
      <top/>
      <bottom style="medium">
        <color rgb="FF4F81BD"/>
      </bottom>
      <diagonal/>
    </border>
    <border>
      <left style="thin">
        <color theme="0"/>
      </left>
      <right style="thick">
        <color rgb="FF4F81BD"/>
      </right>
      <top/>
      <bottom style="medium">
        <color rgb="FF4F81BD"/>
      </bottom>
      <diagonal/>
    </border>
    <border>
      <left style="thick">
        <color rgb="FF4F81BD"/>
      </left>
      <right/>
      <top style="medium">
        <color rgb="FF4F81BD"/>
      </top>
      <bottom/>
      <diagonal/>
    </border>
    <border>
      <left/>
      <right style="thick">
        <color rgb="FF4F81BD"/>
      </right>
      <top style="medium">
        <color rgb="FF4F81BD"/>
      </top>
      <bottom/>
      <diagonal/>
    </border>
    <border>
      <left style="thick">
        <color rgb="FF4F81BD"/>
      </left>
      <right style="thin">
        <color rgb="FF4F81BD"/>
      </right>
      <top style="medium">
        <color rgb="FF4F81BD"/>
      </top>
      <bottom style="thin">
        <color rgb="FF4F81BD"/>
      </bottom>
      <diagonal/>
    </border>
    <border>
      <left style="thin">
        <color rgb="FF4F81BD"/>
      </left>
      <right style="thick">
        <color rgb="FF4F81BD"/>
      </right>
      <top style="medium">
        <color rgb="FF4F81BD"/>
      </top>
      <bottom/>
      <diagonal/>
    </border>
    <border>
      <left style="thin">
        <color rgb="FF4F81BD"/>
      </left>
      <right style="thick">
        <color rgb="FF4F81BD"/>
      </right>
      <top/>
      <bottom/>
      <diagonal/>
    </border>
    <border>
      <left style="thick">
        <color rgb="FF4F81BD"/>
      </left>
      <right style="thin">
        <color rgb="FF4F81BD"/>
      </right>
      <top/>
      <bottom style="double">
        <color rgb="FF4F81BD"/>
      </bottom>
      <diagonal/>
    </border>
    <border>
      <left style="thick">
        <color rgb="FF4F81BD"/>
      </left>
      <right style="thin">
        <color rgb="FF4F81BD"/>
      </right>
      <top style="double">
        <color rgb="FF4F81BD"/>
      </top>
      <bottom style="thin">
        <color rgb="FF4F81BD"/>
      </bottom>
      <diagonal/>
    </border>
    <border>
      <left style="thin">
        <color rgb="FF4F81BD"/>
      </left>
      <right style="thick">
        <color rgb="FF4F81BD"/>
      </right>
      <top/>
      <bottom style="medium">
        <color rgb="FF4F81BD"/>
      </bottom>
      <diagonal/>
    </border>
    <border>
      <left style="thick">
        <color rgb="FF4F81BD"/>
      </left>
      <right style="thin">
        <color rgb="FF4F81BD"/>
      </right>
      <top style="double">
        <color rgb="FF4F81BD"/>
      </top>
      <bottom/>
      <diagonal/>
    </border>
    <border>
      <left style="thin">
        <color rgb="FF4F81BD"/>
      </left>
      <right style="thick">
        <color rgb="FF4F81BD"/>
      </right>
      <top style="medium">
        <color rgb="FF4F81BD"/>
      </top>
      <bottom style="medium">
        <color rgb="FF4F81BD"/>
      </bottom>
      <diagonal/>
    </border>
    <border>
      <left style="thick">
        <color rgb="FF4F81BD"/>
      </left>
      <right style="thin">
        <color rgb="FF4F81BD"/>
      </right>
      <top/>
      <bottom style="medium">
        <color rgb="FF4F81BD"/>
      </bottom>
      <diagonal/>
    </border>
    <border>
      <left style="thick">
        <color rgb="FF4F81BD"/>
      </left>
      <right style="thin">
        <color theme="0"/>
      </right>
      <top style="medium">
        <color rgb="FF4F81BD"/>
      </top>
      <bottom/>
      <diagonal/>
    </border>
    <border>
      <left style="thin">
        <color theme="0"/>
      </left>
      <right style="thick">
        <color rgb="FF4F81BD"/>
      </right>
      <top style="medium">
        <color rgb="FF4F81BD"/>
      </top>
      <bottom/>
      <diagonal/>
    </border>
    <border>
      <left style="thick">
        <color rgb="FF4F81BD"/>
      </left>
      <right style="thin">
        <color rgb="FF4F81BD"/>
      </right>
      <top style="double">
        <color rgb="FF4F81BD"/>
      </top>
      <bottom style="thick">
        <color rgb="FF4F81BD"/>
      </bottom>
      <diagonal/>
    </border>
    <border>
      <left style="thin">
        <color rgb="FF4F81BD"/>
      </left>
      <right style="thin">
        <color rgb="FF4F81BD"/>
      </right>
      <top style="double">
        <color rgb="FF4F81BD"/>
      </top>
      <bottom style="thick">
        <color rgb="FF4F81BD"/>
      </bottom>
      <diagonal/>
    </border>
    <border>
      <left style="thick">
        <color rgb="FF4F81BD"/>
      </left>
      <right style="thin">
        <color rgb="FF4F81BD"/>
      </right>
      <top/>
      <bottom/>
      <diagonal/>
    </border>
    <border>
      <left style="thick">
        <color rgb="FF4F81BD"/>
      </left>
      <right style="thin">
        <color theme="0"/>
      </right>
      <top/>
      <bottom/>
      <diagonal/>
    </border>
    <border>
      <left style="thin">
        <color theme="0"/>
      </left>
      <right style="thin">
        <color theme="0"/>
      </right>
      <top/>
      <bottom/>
      <diagonal/>
    </border>
    <border>
      <left style="thin">
        <color theme="0"/>
      </left>
      <right style="thick">
        <color rgb="FF4F81BD"/>
      </right>
      <top/>
      <bottom/>
      <diagonal/>
    </border>
    <border>
      <left style="thick">
        <color rgb="FF4F81BD"/>
      </left>
      <right/>
      <top style="double">
        <color rgb="FF4F81BD"/>
      </top>
      <bottom style="double">
        <color rgb="FF4F81BD"/>
      </bottom>
      <diagonal/>
    </border>
    <border>
      <left/>
      <right/>
      <top style="double">
        <color rgb="FF4F81BD"/>
      </top>
      <bottom style="double">
        <color rgb="FF4F81BD"/>
      </bottom>
      <diagonal/>
    </border>
    <border>
      <left/>
      <right style="thick">
        <color rgb="FF4F81BD"/>
      </right>
      <top style="double">
        <color rgb="FF4F81BD"/>
      </top>
      <bottom style="double">
        <color rgb="FF4F81BD"/>
      </bottom>
      <diagonal/>
    </border>
    <border diagonalUp="1">
      <left style="thin">
        <color rgb="FF4F81BD"/>
      </left>
      <right style="thick">
        <color rgb="FF4F81BD"/>
      </right>
      <top style="double">
        <color rgb="FF4F81BD"/>
      </top>
      <bottom/>
      <diagonal style="medium">
        <color rgb="FF4F81BD"/>
      </diagonal>
    </border>
    <border diagonalUp="1">
      <left style="thin">
        <color rgb="FF4F81BD"/>
      </left>
      <right style="thick">
        <color rgb="FF4F81BD"/>
      </right>
      <top/>
      <bottom/>
      <diagonal style="medium">
        <color rgb="FF4F81BD"/>
      </diagonal>
    </border>
    <border diagonalUp="1">
      <left style="thin">
        <color rgb="FF4F81BD"/>
      </left>
      <right style="thick">
        <color rgb="FF4F81BD"/>
      </right>
      <top/>
      <bottom style="thick">
        <color rgb="FF4F81BD"/>
      </bottom>
      <diagonal style="medium">
        <color rgb="FF4F81BD"/>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style="medium">
        <color indexed="64"/>
      </bottom>
      <diagonal/>
    </border>
    <border>
      <left style="thin">
        <color indexed="64"/>
      </left>
      <right style="medium">
        <color indexed="64"/>
      </right>
      <top/>
      <bottom style="thin">
        <color indexed="64"/>
      </bottom>
      <diagonal/>
    </border>
    <border>
      <left style="thin">
        <color rgb="FF000000"/>
      </left>
      <right style="thin">
        <color rgb="FF000000"/>
      </right>
      <top/>
      <bottom style="medium">
        <color indexed="64"/>
      </bottom>
      <diagonal/>
    </border>
    <border>
      <left/>
      <right/>
      <top style="thin">
        <color rgb="FF000000"/>
      </top>
      <bottom style="medium">
        <color indexed="64"/>
      </bottom>
      <diagonal/>
    </border>
    <border>
      <left/>
      <right style="thin">
        <color rgb="FF000000"/>
      </right>
      <top style="medium">
        <color indexed="64"/>
      </top>
      <bottom style="medium">
        <color indexed="64"/>
      </bottom>
      <diagonal/>
    </border>
    <border>
      <left/>
      <right style="thin">
        <color rgb="FF000000"/>
      </right>
      <top style="thin">
        <color rgb="FF000000"/>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thin">
        <color rgb="FF000000"/>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rgb="FF000000"/>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rgb="FF000000"/>
      </left>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rgb="FF000000"/>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rgb="FF000000"/>
      </top>
      <bottom style="medium">
        <color indexed="64"/>
      </bottom>
      <diagonal/>
    </border>
    <border>
      <left style="thin">
        <color rgb="FF000000"/>
      </left>
      <right/>
      <top style="medium">
        <color indexed="64"/>
      </top>
      <bottom style="thin">
        <color indexed="64"/>
      </bottom>
      <diagonal/>
    </border>
    <border>
      <left style="thin">
        <color indexed="64"/>
      </left>
      <right/>
      <top style="thin">
        <color indexed="64"/>
      </top>
      <bottom style="medium">
        <color indexed="64"/>
      </bottom>
      <diagonal/>
    </border>
    <border>
      <left style="thin">
        <color rgb="FF000000"/>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0"/>
      </left>
      <right style="thin">
        <color theme="0"/>
      </right>
      <top style="thin">
        <color theme="0"/>
      </top>
      <bottom/>
      <diagonal/>
    </border>
    <border>
      <left style="medium">
        <color theme="4" tint="-0.24994659260841701"/>
      </left>
      <right style="thin">
        <color theme="4" tint="-0.24994659260841701"/>
      </right>
      <top style="medium">
        <color theme="4" tint="-0.24994659260841701"/>
      </top>
      <bottom/>
      <diagonal/>
    </border>
    <border>
      <left style="thin">
        <color theme="4" tint="-0.24994659260841701"/>
      </left>
      <right style="thin">
        <color theme="4" tint="-0.24994659260841701"/>
      </right>
      <top style="medium">
        <color theme="4" tint="-0.24994659260841701"/>
      </top>
      <bottom/>
      <diagonal/>
    </border>
    <border>
      <left style="thin">
        <color theme="4" tint="-0.24994659260841701"/>
      </left>
      <right style="medium">
        <color theme="4" tint="-0.24994659260841701"/>
      </right>
      <top style="medium">
        <color theme="4" tint="-0.24994659260841701"/>
      </top>
      <bottom/>
      <diagonal/>
    </border>
    <border>
      <left style="thin">
        <color theme="4" tint="-0.24994659260841701"/>
      </left>
      <right style="thin">
        <color theme="4" tint="-0.24994659260841701"/>
      </right>
      <top style="thin">
        <color theme="4" tint="-0.24994659260841701"/>
      </top>
      <bottom/>
      <diagonal/>
    </border>
    <border>
      <left style="thick">
        <color theme="4" tint="-0.24994659260841701"/>
      </left>
      <right style="thin">
        <color theme="4" tint="-0.24994659260841701"/>
      </right>
      <top style="thick">
        <color theme="4" tint="-0.24994659260841701"/>
      </top>
      <bottom style="thin">
        <color theme="4" tint="-0.24994659260841701"/>
      </bottom>
      <diagonal/>
    </border>
    <border>
      <left style="thin">
        <color theme="4" tint="-0.24994659260841701"/>
      </left>
      <right style="thin">
        <color theme="4" tint="-0.24994659260841701"/>
      </right>
      <top style="thick">
        <color theme="4" tint="-0.24994659260841701"/>
      </top>
      <bottom style="thin">
        <color theme="4" tint="-0.24994659260841701"/>
      </bottom>
      <diagonal/>
    </border>
    <border>
      <left style="thin">
        <color theme="4" tint="-0.24994659260841701"/>
      </left>
      <right style="thick">
        <color theme="4" tint="-0.24994659260841701"/>
      </right>
      <top style="thick">
        <color theme="4" tint="-0.24994659260841701"/>
      </top>
      <bottom style="thin">
        <color theme="4" tint="-0.24994659260841701"/>
      </bottom>
      <diagonal/>
    </border>
    <border>
      <left style="thick">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ck">
        <color theme="4" tint="-0.24994659260841701"/>
      </right>
      <top style="thin">
        <color theme="4" tint="-0.24994659260841701"/>
      </top>
      <bottom style="thin">
        <color theme="4" tint="-0.24994659260841701"/>
      </bottom>
      <diagonal/>
    </border>
    <border>
      <left style="thick">
        <color theme="4" tint="-0.24994659260841701"/>
      </left>
      <right style="thin">
        <color theme="4" tint="-0.24994659260841701"/>
      </right>
      <top style="thin">
        <color theme="4" tint="-0.24994659260841701"/>
      </top>
      <bottom style="thick">
        <color theme="4" tint="-0.24994659260841701"/>
      </bottom>
      <diagonal/>
    </border>
    <border>
      <left style="thin">
        <color theme="4" tint="-0.24994659260841701"/>
      </left>
      <right style="thin">
        <color theme="4" tint="-0.24994659260841701"/>
      </right>
      <top style="thin">
        <color theme="4" tint="-0.24994659260841701"/>
      </top>
      <bottom style="thick">
        <color theme="4" tint="-0.24994659260841701"/>
      </bottom>
      <diagonal/>
    </border>
    <border>
      <left style="thin">
        <color theme="4" tint="-0.24994659260841701"/>
      </left>
      <right style="thick">
        <color theme="4" tint="-0.24994659260841701"/>
      </right>
      <top style="thin">
        <color theme="4" tint="-0.24994659260841701"/>
      </top>
      <bottom style="thick">
        <color theme="4" tint="-0.24994659260841701"/>
      </bottom>
      <diagonal/>
    </border>
    <border>
      <left style="thin">
        <color theme="4" tint="-0.24994659260841701"/>
      </left>
      <right/>
      <top style="thick">
        <color theme="4" tint="-0.24994659260841701"/>
      </top>
      <bottom/>
      <diagonal/>
    </border>
    <border>
      <left/>
      <right style="thin">
        <color theme="4" tint="-0.24994659260841701"/>
      </right>
      <top style="thick">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ck">
        <color theme="4" tint="-0.24994659260841701"/>
      </bottom>
      <diagonal/>
    </border>
    <border>
      <left/>
      <right style="thin">
        <color theme="4" tint="-0.24994659260841701"/>
      </right>
      <top/>
      <bottom style="thick">
        <color theme="4" tint="-0.24994659260841701"/>
      </bottom>
      <diagonal/>
    </border>
    <border>
      <left style="thin">
        <color theme="4" tint="-0.24994659260841701"/>
      </left>
      <right/>
      <top style="thick">
        <color theme="4" tint="-0.24994659260841701"/>
      </top>
      <bottom style="thin">
        <color theme="4" tint="-0.24994659260841701"/>
      </bottom>
      <diagonal/>
    </border>
    <border>
      <left/>
      <right style="thin">
        <color theme="4" tint="-0.24994659260841701"/>
      </right>
      <top style="thick">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ck">
        <color theme="4" tint="-0.24994659260841701"/>
      </right>
      <top style="thick">
        <color theme="4" tint="-0.24994659260841701"/>
      </top>
      <bottom/>
      <diagonal/>
    </border>
    <border>
      <left/>
      <right style="thick">
        <color theme="4" tint="-0.24994659260841701"/>
      </right>
      <top/>
      <bottom/>
      <diagonal/>
    </border>
    <border>
      <left/>
      <right style="thick">
        <color theme="4" tint="-0.24994659260841701"/>
      </right>
      <top/>
      <bottom style="thick">
        <color theme="4" tint="-0.24994659260841701"/>
      </bottom>
      <diagonal/>
    </border>
    <border>
      <left style="thin">
        <color theme="4" tint="-0.24994659260841701"/>
      </left>
      <right/>
      <top style="thin">
        <color theme="4" tint="-0.24994659260841701"/>
      </top>
      <bottom style="thick">
        <color theme="4" tint="-0.24994659260841701"/>
      </bottom>
      <diagonal/>
    </border>
    <border>
      <left/>
      <right style="thin">
        <color theme="4" tint="-0.24994659260841701"/>
      </right>
      <top style="thin">
        <color theme="4" tint="-0.24994659260841701"/>
      </top>
      <bottom style="thick">
        <color theme="4" tint="-0.24994659260841701"/>
      </bottom>
      <diagonal/>
    </border>
    <border>
      <left style="thin">
        <color theme="4" tint="-0.24994659260841701"/>
      </left>
      <right/>
      <top style="medium">
        <color theme="4" tint="-0.24994659260841701"/>
      </top>
      <bottom/>
      <diagonal/>
    </border>
    <border>
      <left/>
      <right/>
      <top style="thick">
        <color theme="4" tint="-0.24994659260841701"/>
      </top>
      <bottom/>
      <diagonal/>
    </border>
    <border>
      <left/>
      <right/>
      <top/>
      <bottom style="thick">
        <color theme="4" tint="-0.24994659260841701"/>
      </bottom>
      <diagonal/>
    </border>
    <border>
      <left style="thin">
        <color theme="4" tint="-0.24994659260841701"/>
      </left>
      <right style="thin">
        <color theme="4" tint="-0.24994659260841701"/>
      </right>
      <top/>
      <bottom/>
      <diagonal/>
    </border>
    <border>
      <left style="medium">
        <color theme="0"/>
      </left>
      <right style="medium">
        <color theme="0"/>
      </right>
      <top style="medium">
        <color theme="0"/>
      </top>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ck">
        <color theme="4" tint="-0.24994659260841701"/>
      </right>
      <top style="thick">
        <color theme="4" tint="-0.24994659260841701"/>
      </top>
      <bottom style="thick">
        <color theme="4" tint="-0.24994659260841701"/>
      </bottom>
      <diagonal/>
    </border>
    <border>
      <left style="thick">
        <color theme="4" tint="-0.24994659260841701"/>
      </left>
      <right style="thin">
        <color theme="4" tint="-0.24994659260841701"/>
      </right>
      <top style="thick">
        <color theme="4" tint="-0.24994659260841701"/>
      </top>
      <bottom/>
      <diagonal/>
    </border>
    <border>
      <left style="thin">
        <color theme="4" tint="-0.24994659260841701"/>
      </left>
      <right style="thin">
        <color theme="4" tint="-0.24994659260841701"/>
      </right>
      <top style="thick">
        <color theme="4" tint="-0.24994659260841701"/>
      </top>
      <bottom/>
      <diagonal/>
    </border>
    <border>
      <left style="thin">
        <color theme="4" tint="-0.24994659260841701"/>
      </left>
      <right style="thick">
        <color theme="4" tint="-0.24994659260841701"/>
      </right>
      <top style="thick">
        <color theme="4" tint="-0.24994659260841701"/>
      </top>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ck">
        <color theme="4" tint="-0.24994659260841701"/>
      </left>
      <right style="thin">
        <color theme="4" tint="-0.24994659260841701"/>
      </right>
      <top style="thin">
        <color theme="4" tint="-0.24994659260841701"/>
      </top>
      <bottom/>
      <diagonal/>
    </border>
    <border>
      <left/>
      <right style="thick">
        <color theme="4" tint="-0.24994659260841701"/>
      </right>
      <top style="thin">
        <color theme="4" tint="-0.24994659260841701"/>
      </top>
      <bottom/>
      <diagonal/>
    </border>
    <border>
      <left style="thick">
        <color theme="4" tint="-0.24994659260841701"/>
      </left>
      <right style="thin">
        <color theme="4" tint="-0.24994659260841701"/>
      </right>
      <top/>
      <bottom/>
      <diagonal/>
    </border>
    <border>
      <left style="thick">
        <color theme="4" tint="-0.24994659260841701"/>
      </left>
      <right style="thin">
        <color theme="4" tint="-0.24994659260841701"/>
      </right>
      <top/>
      <bottom style="thin">
        <color theme="4" tint="-0.24994659260841701"/>
      </bottom>
      <diagonal/>
    </border>
    <border>
      <left/>
      <right style="thick">
        <color theme="4" tint="-0.24994659260841701"/>
      </right>
      <top/>
      <bottom style="thin">
        <color theme="4" tint="-0.24994659260841701"/>
      </bottom>
      <diagonal/>
    </border>
    <border>
      <left style="thin">
        <color theme="4" tint="-0.24994659260841701"/>
      </left>
      <right style="thick">
        <color theme="4" tint="-0.24994659260841701"/>
      </right>
      <top/>
      <bottom style="thin">
        <color theme="4" tint="-0.24994659260841701"/>
      </bottom>
      <diagonal/>
    </border>
    <border>
      <left/>
      <right/>
      <top style="thick">
        <color theme="4" tint="-0.24994659260841701"/>
      </top>
      <bottom style="thin">
        <color theme="4" tint="-0.24994659260841701"/>
      </bottom>
      <diagonal/>
    </border>
    <border>
      <left/>
      <right style="thick">
        <color theme="4" tint="-0.24994659260841701"/>
      </right>
      <top style="thick">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ck">
        <color theme="4" tint="-0.24994659260841701"/>
      </right>
      <top style="thin">
        <color theme="4" tint="-0.24994659260841701"/>
      </top>
      <bottom style="thin">
        <color theme="4" tint="-0.24994659260841701"/>
      </bottom>
      <diagonal/>
    </border>
    <border>
      <left/>
      <right/>
      <top style="thin">
        <color theme="4" tint="-0.24994659260841701"/>
      </top>
      <bottom style="thick">
        <color theme="4" tint="-0.24994659260841701"/>
      </bottom>
      <diagonal/>
    </border>
    <border>
      <left/>
      <right style="thick">
        <color theme="4" tint="-0.24994659260841701"/>
      </right>
      <top style="thin">
        <color theme="4" tint="-0.24994659260841701"/>
      </top>
      <bottom style="thick">
        <color theme="4" tint="-0.24994659260841701"/>
      </bottom>
      <diagonal/>
    </border>
    <border>
      <left style="thick">
        <color theme="4" tint="-0.24994659260841701"/>
      </left>
      <right style="thin">
        <color theme="4" tint="-0.24994659260841701"/>
      </right>
      <top/>
      <bottom style="thick">
        <color theme="4" tint="-0.24994659260841701"/>
      </bottom>
      <diagonal/>
    </border>
    <border>
      <left style="thin">
        <color theme="4" tint="-0.24994659260841701"/>
      </left>
      <right style="thin">
        <color theme="4" tint="-0.24994659260841701"/>
      </right>
      <top/>
      <bottom style="thick">
        <color theme="4" tint="-0.24994659260841701"/>
      </bottom>
      <diagonal/>
    </border>
    <border>
      <left style="thick">
        <color theme="4" tint="-0.24994659260841701"/>
      </left>
      <right/>
      <top/>
      <bottom/>
      <diagonal/>
    </border>
    <border>
      <left style="thick">
        <color theme="4" tint="-0.24994659260841701"/>
      </left>
      <right/>
      <top/>
      <bottom style="thick">
        <color theme="4" tint="-0.24994659260841701"/>
      </bottom>
      <diagonal/>
    </border>
    <border>
      <left style="thick">
        <color theme="4" tint="-0.24994659260841701"/>
      </left>
      <right/>
      <top style="thick">
        <color theme="4" tint="-0.24994659260841701"/>
      </top>
      <bottom/>
      <diagonal/>
    </border>
    <border>
      <left/>
      <right/>
      <top style="thick">
        <color theme="4" tint="-0.24994659260841701"/>
      </top>
      <bottom style="medium">
        <color theme="0"/>
      </bottom>
      <diagonal/>
    </border>
    <border>
      <left style="thin">
        <color theme="4" tint="-0.24994659260841701"/>
      </left>
      <right style="medium">
        <color theme="4" tint="-0.24994659260841701"/>
      </right>
      <top/>
      <bottom/>
      <diagonal/>
    </border>
    <border>
      <left/>
      <right style="thin">
        <color theme="0"/>
      </right>
      <top/>
      <bottom/>
      <diagonal/>
    </border>
    <border>
      <left/>
      <right style="thin">
        <color theme="4" tint="-0.24994659260841701"/>
      </right>
      <top style="medium">
        <color theme="4" tint="-0.24994659260841701"/>
      </top>
      <bottom/>
      <diagonal/>
    </border>
    <border>
      <left style="thick">
        <color theme="4" tint="-0.24994659260841701"/>
      </left>
      <right style="thick">
        <color theme="4" tint="-0.24994659260841701"/>
      </right>
      <top style="thick">
        <color theme="4" tint="-0.24994659260841701"/>
      </top>
      <bottom/>
      <diagonal/>
    </border>
    <border>
      <left style="thick">
        <color theme="4" tint="-0.24994659260841701"/>
      </left>
      <right style="thick">
        <color theme="4" tint="-0.24994659260841701"/>
      </right>
      <top/>
      <bottom/>
      <diagonal/>
    </border>
    <border>
      <left style="thick">
        <color theme="4" tint="-0.24994659260841701"/>
      </left>
      <right style="thick">
        <color theme="4" tint="-0.24994659260841701"/>
      </right>
      <top/>
      <bottom style="thick">
        <color theme="4"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diagonal/>
    </border>
    <border>
      <left/>
      <right style="thin">
        <color theme="4" tint="0.39994506668294322"/>
      </right>
      <top/>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ck">
        <color theme="5" tint="0.39994506668294322"/>
      </left>
      <right style="thick">
        <color theme="5" tint="0.39994506668294322"/>
      </right>
      <top style="thick">
        <color theme="5" tint="0.39994506668294322"/>
      </top>
      <bottom style="thick">
        <color theme="5" tint="0.39994506668294322"/>
      </bottom>
      <diagonal/>
    </border>
    <border>
      <left style="thick">
        <color theme="7" tint="0.39994506668294322"/>
      </left>
      <right style="thick">
        <color theme="7" tint="0.39994506668294322"/>
      </right>
      <top style="thick">
        <color theme="7" tint="0.39994506668294322"/>
      </top>
      <bottom style="thick">
        <color theme="7" tint="0.39994506668294322"/>
      </bottom>
      <diagonal/>
    </border>
    <border>
      <left style="thick">
        <color rgb="FF99FF99"/>
      </left>
      <right/>
      <top style="thick">
        <color rgb="FF99FF99"/>
      </top>
      <bottom/>
      <diagonal/>
    </border>
    <border>
      <left/>
      <right/>
      <top style="thick">
        <color rgb="FF99FF99"/>
      </top>
      <bottom/>
      <diagonal/>
    </border>
    <border>
      <left/>
      <right style="thick">
        <color rgb="FF99FF99"/>
      </right>
      <top style="thick">
        <color rgb="FF99FF99"/>
      </top>
      <bottom/>
      <diagonal/>
    </border>
    <border>
      <left style="thick">
        <color rgb="FF99FF99"/>
      </left>
      <right/>
      <top/>
      <bottom style="thick">
        <color rgb="FF99FF99"/>
      </bottom>
      <diagonal/>
    </border>
    <border>
      <left/>
      <right/>
      <top/>
      <bottom style="thick">
        <color rgb="FF99FF99"/>
      </bottom>
      <diagonal/>
    </border>
    <border>
      <left/>
      <right style="thick">
        <color rgb="FF99FF99"/>
      </right>
      <top/>
      <bottom style="thick">
        <color rgb="FF99FF99"/>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rgb="FF00000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s>
  <cellStyleXfs count="10">
    <xf numFmtId="0" fontId="0" fillId="0" borderId="0"/>
    <xf numFmtId="0" fontId="1" fillId="0" borderId="0"/>
    <xf numFmtId="165" fontId="2" fillId="0" borderId="0"/>
    <xf numFmtId="0" fontId="3" fillId="0" borderId="0">
      <alignment horizontal="center"/>
    </xf>
    <xf numFmtId="0" fontId="3" fillId="0" borderId="0">
      <alignment horizontal="center" textRotation="90"/>
    </xf>
    <xf numFmtId="165" fontId="4" fillId="0" borderId="0"/>
    <xf numFmtId="0" fontId="5" fillId="0" borderId="0"/>
    <xf numFmtId="164" fontId="5" fillId="0" borderId="0"/>
    <xf numFmtId="166" fontId="4" fillId="0" borderId="0"/>
    <xf numFmtId="0" fontId="43" fillId="0" borderId="0" applyNumberFormat="0" applyFill="0" applyBorder="0" applyAlignment="0" applyProtection="0"/>
  </cellStyleXfs>
  <cellXfs count="1629">
    <xf numFmtId="0" fontId="0" fillId="0" borderId="0" xfId="0"/>
    <xf numFmtId="0" fontId="1" fillId="0" borderId="0" xfId="1"/>
    <xf numFmtId="49" fontId="4" fillId="0" borderId="2" xfId="5" applyNumberFormat="1" applyBorder="1" applyAlignment="1">
      <alignment horizontal="center"/>
    </xf>
    <xf numFmtId="165" fontId="14" fillId="0" borderId="14" xfId="5" applyFont="1" applyBorder="1" applyAlignment="1">
      <alignment horizontal="center"/>
    </xf>
    <xf numFmtId="0" fontId="1" fillId="0" borderId="0" xfId="1" applyAlignment="1">
      <alignment vertical="center"/>
    </xf>
    <xf numFmtId="0" fontId="6" fillId="0" borderId="0" xfId="1" applyFont="1" applyAlignment="1">
      <alignment vertical="center"/>
    </xf>
    <xf numFmtId="49" fontId="4" fillId="0" borderId="14" xfId="5" quotePrefix="1" applyNumberFormat="1" applyBorder="1" applyAlignment="1">
      <alignment horizontal="center" vertical="center"/>
    </xf>
    <xf numFmtId="49" fontId="12" fillId="5" borderId="3" xfId="5" applyNumberFormat="1" applyFont="1" applyFill="1" applyBorder="1" applyAlignment="1">
      <alignment horizontal="center" vertical="center"/>
    </xf>
    <xf numFmtId="165" fontId="4" fillId="0" borderId="1" xfId="5" applyBorder="1" applyAlignment="1">
      <alignment horizontal="center" vertical="center"/>
    </xf>
    <xf numFmtId="165" fontId="15" fillId="0" borderId="4" xfId="5" applyFont="1" applyBorder="1" applyAlignment="1">
      <alignment horizontal="center" vertical="center"/>
    </xf>
    <xf numFmtId="165" fontId="15" fillId="0" borderId="14" xfId="5" applyFont="1" applyBorder="1" applyAlignment="1">
      <alignment horizontal="center" vertical="center"/>
    </xf>
    <xf numFmtId="0" fontId="1" fillId="9" borderId="14" xfId="1" applyFill="1" applyBorder="1" applyAlignment="1">
      <alignment horizontal="center" vertical="center"/>
    </xf>
    <xf numFmtId="165" fontId="4" fillId="0" borderId="11" xfId="5" applyBorder="1" applyAlignment="1">
      <alignment horizontal="center" vertical="center"/>
    </xf>
    <xf numFmtId="165" fontId="15" fillId="0" borderId="1" xfId="5" applyFont="1" applyBorder="1" applyAlignment="1">
      <alignment horizontal="center" vertical="center"/>
    </xf>
    <xf numFmtId="49" fontId="4" fillId="5" borderId="1" xfId="5" applyNumberFormat="1" applyFill="1" applyBorder="1" applyAlignment="1">
      <alignment horizontal="center" vertical="center"/>
    </xf>
    <xf numFmtId="49" fontId="4" fillId="0" borderId="14" xfId="5" applyNumberFormat="1" applyBorder="1" applyAlignment="1">
      <alignment horizontal="center" vertical="center"/>
    </xf>
    <xf numFmtId="49" fontId="4" fillId="5" borderId="14" xfId="5" applyNumberFormat="1" applyFill="1" applyBorder="1" applyAlignment="1">
      <alignment horizontal="center"/>
    </xf>
    <xf numFmtId="165" fontId="12" fillId="0" borderId="14" xfId="5" applyFont="1" applyBorder="1" applyAlignment="1">
      <alignment horizontal="center"/>
    </xf>
    <xf numFmtId="165" fontId="4" fillId="12" borderId="1" xfId="5" applyFill="1" applyBorder="1" applyAlignment="1">
      <alignment horizontal="center"/>
    </xf>
    <xf numFmtId="165" fontId="4" fillId="12" borderId="1" xfId="5" applyFill="1" applyBorder="1" applyAlignment="1">
      <alignment horizontal="center" vertical="center"/>
    </xf>
    <xf numFmtId="49" fontId="4" fillId="14" borderId="1" xfId="5" applyNumberFormat="1" applyFill="1" applyBorder="1" applyAlignment="1">
      <alignment horizontal="center"/>
    </xf>
    <xf numFmtId="49" fontId="4" fillId="14" borderId="1" xfId="5" applyNumberFormat="1" applyFill="1" applyBorder="1" applyAlignment="1">
      <alignment horizontal="center" vertical="center"/>
    </xf>
    <xf numFmtId="49" fontId="12" fillId="5" borderId="1" xfId="5" applyNumberFormat="1" applyFont="1" applyFill="1" applyBorder="1" applyAlignment="1">
      <alignment horizontal="center" vertical="center"/>
    </xf>
    <xf numFmtId="49" fontId="12" fillId="8" borderId="1" xfId="5" applyNumberFormat="1" applyFont="1" applyFill="1" applyBorder="1" applyAlignment="1">
      <alignment horizontal="center" vertical="center"/>
    </xf>
    <xf numFmtId="0" fontId="20" fillId="0" borderId="0" xfId="1" applyFont="1" applyAlignment="1">
      <alignment horizontal="center" vertical="center"/>
    </xf>
    <xf numFmtId="0" fontId="1" fillId="9" borderId="1" xfId="1" applyFill="1" applyBorder="1"/>
    <xf numFmtId="49" fontId="12" fillId="0" borderId="1" xfId="5" applyNumberFormat="1" applyFont="1" applyBorder="1" applyAlignment="1">
      <alignment horizontal="center" vertical="center"/>
    </xf>
    <xf numFmtId="165" fontId="4" fillId="9" borderId="1" xfId="5" applyFill="1" applyBorder="1" applyAlignment="1">
      <alignment horizontal="center"/>
    </xf>
    <xf numFmtId="165" fontId="4" fillId="9" borderId="1" xfId="5" applyFill="1" applyBorder="1" applyAlignment="1">
      <alignment horizontal="center" vertical="center"/>
    </xf>
    <xf numFmtId="0" fontId="22" fillId="0" borderId="14" xfId="1" applyFont="1" applyBorder="1" applyAlignment="1">
      <alignment horizontal="center"/>
    </xf>
    <xf numFmtId="0" fontId="1" fillId="0" borderId="1" xfId="1" applyBorder="1" applyAlignment="1">
      <alignment horizontal="center" vertical="center"/>
    </xf>
    <xf numFmtId="49" fontId="12" fillId="9" borderId="1" xfId="5" applyNumberFormat="1" applyFont="1" applyFill="1" applyBorder="1" applyAlignment="1">
      <alignment horizontal="center" vertical="center"/>
    </xf>
    <xf numFmtId="165" fontId="4" fillId="9" borderId="1" xfId="5" applyFill="1" applyBorder="1" applyAlignment="1">
      <alignment vertical="center"/>
    </xf>
    <xf numFmtId="49" fontId="4" fillId="0" borderId="1" xfId="5" applyNumberFormat="1" applyBorder="1" applyAlignment="1">
      <alignment horizontal="center" vertical="center" wrapText="1"/>
    </xf>
    <xf numFmtId="165" fontId="4" fillId="5" borderId="14" xfId="5" applyFill="1" applyBorder="1" applyAlignment="1">
      <alignment horizontal="center" vertical="center"/>
    </xf>
    <xf numFmtId="0" fontId="1" fillId="0" borderId="3" xfId="1" applyBorder="1"/>
    <xf numFmtId="49" fontId="12" fillId="0" borderId="0" xfId="5" applyNumberFormat="1" applyFont="1" applyAlignment="1">
      <alignment horizontal="center"/>
    </xf>
    <xf numFmtId="49" fontId="4" fillId="0" borderId="0" xfId="5" applyNumberFormat="1" applyAlignment="1">
      <alignment horizontal="center"/>
    </xf>
    <xf numFmtId="165" fontId="4" fillId="0" borderId="0" xfId="5" applyAlignment="1">
      <alignment horizontal="center"/>
    </xf>
    <xf numFmtId="165" fontId="13" fillId="0" borderId="0" xfId="5" applyFont="1" applyAlignment="1">
      <alignment horizontal="left" indent="1"/>
    </xf>
    <xf numFmtId="49" fontId="4" fillId="0" borderId="0" xfId="5" applyNumberFormat="1" applyAlignment="1">
      <alignment horizontal="center" vertical="center"/>
    </xf>
    <xf numFmtId="165" fontId="12" fillId="0" borderId="0" xfId="5" applyFont="1" applyAlignment="1">
      <alignment horizontal="center"/>
    </xf>
    <xf numFmtId="0" fontId="9" fillId="0" borderId="0" xfId="1" applyFont="1" applyAlignment="1">
      <alignment vertical="center"/>
    </xf>
    <xf numFmtId="0" fontId="1" fillId="0" borderId="0" xfId="1" applyAlignment="1">
      <alignment horizontal="center"/>
    </xf>
    <xf numFmtId="49" fontId="1" fillId="0" borderId="0" xfId="1" applyNumberFormat="1" applyAlignment="1">
      <alignment horizontal="center"/>
    </xf>
    <xf numFmtId="0" fontId="1" fillId="0" borderId="0" xfId="1" applyAlignment="1">
      <alignment horizontal="center" vertical="center"/>
    </xf>
    <xf numFmtId="165" fontId="4" fillId="0" borderId="14" xfId="5" applyBorder="1" applyAlignment="1">
      <alignment horizontal="center"/>
    </xf>
    <xf numFmtId="49" fontId="4" fillId="0" borderId="5" xfId="5" applyNumberFormat="1" applyBorder="1" applyAlignment="1">
      <alignment horizontal="center"/>
    </xf>
    <xf numFmtId="49" fontId="12" fillId="0" borderId="14" xfId="5" applyNumberFormat="1" applyFont="1" applyBorder="1" applyAlignment="1">
      <alignment horizontal="center"/>
    </xf>
    <xf numFmtId="49" fontId="12" fillId="0" borderId="4" xfId="5" applyNumberFormat="1" applyFont="1" applyBorder="1" applyAlignment="1">
      <alignment horizontal="center"/>
    </xf>
    <xf numFmtId="49" fontId="25" fillId="0" borderId="0" xfId="5" applyNumberFormat="1" applyFont="1" applyAlignment="1">
      <alignment horizontal="center" vertical="center"/>
    </xf>
    <xf numFmtId="165" fontId="4" fillId="0" borderId="14" xfId="5" applyBorder="1" applyAlignment="1">
      <alignment horizontal="center" vertical="center"/>
    </xf>
    <xf numFmtId="0" fontId="1" fillId="0" borderId="14" xfId="1" applyBorder="1" applyAlignment="1">
      <alignment vertical="center"/>
    </xf>
    <xf numFmtId="0" fontId="1" fillId="0" borderId="14" xfId="1" applyBorder="1" applyAlignment="1">
      <alignment horizontal="center" vertical="center"/>
    </xf>
    <xf numFmtId="49" fontId="14" fillId="0" borderId="7" xfId="5" applyNumberFormat="1" applyFont="1" applyBorder="1" applyAlignment="1">
      <alignment horizontal="center" vertical="center"/>
    </xf>
    <xf numFmtId="49" fontId="15" fillId="0" borderId="15" xfId="5" applyNumberFormat="1" applyFont="1" applyBorder="1" applyAlignment="1">
      <alignment horizontal="center" vertical="center"/>
    </xf>
    <xf numFmtId="49" fontId="4" fillId="5" borderId="15" xfId="5" quotePrefix="1" applyNumberFormat="1" applyFill="1" applyBorder="1" applyAlignment="1">
      <alignment horizontal="center" vertical="center"/>
    </xf>
    <xf numFmtId="49" fontId="11" fillId="0" borderId="0" xfId="5" applyNumberFormat="1" applyFont="1" applyAlignment="1">
      <alignment horizontal="center" vertical="center"/>
    </xf>
    <xf numFmtId="49" fontId="12" fillId="0" borderId="0" xfId="5" applyNumberFormat="1" applyFont="1" applyAlignment="1">
      <alignment horizontal="center" vertical="center"/>
    </xf>
    <xf numFmtId="165" fontId="12" fillId="0" borderId="0" xfId="5" applyFont="1" applyAlignment="1">
      <alignment horizontal="center" vertical="center"/>
    </xf>
    <xf numFmtId="165" fontId="4" fillId="0" borderId="0" xfId="5" applyAlignment="1">
      <alignment horizontal="center" vertical="center"/>
    </xf>
    <xf numFmtId="165" fontId="13" fillId="0" borderId="0" xfId="5" applyFont="1" applyAlignment="1">
      <alignment horizontal="left" vertical="center"/>
    </xf>
    <xf numFmtId="49" fontId="12" fillId="0" borderId="0" xfId="5" applyNumberFormat="1" applyFont="1" applyAlignment="1">
      <alignment vertical="center"/>
    </xf>
    <xf numFmtId="0" fontId="8" fillId="0" borderId="0" xfId="1" applyFont="1" applyAlignment="1">
      <alignment vertical="center"/>
    </xf>
    <xf numFmtId="49" fontId="1" fillId="0" borderId="0" xfId="1" applyNumberFormat="1" applyAlignment="1">
      <alignment horizontal="center" vertical="center"/>
    </xf>
    <xf numFmtId="49" fontId="4" fillId="0" borderId="1" xfId="5" applyNumberFormat="1" applyBorder="1" applyAlignment="1">
      <alignment horizontal="center" vertical="center"/>
    </xf>
    <xf numFmtId="49" fontId="4" fillId="0" borderId="2" xfId="5" applyNumberFormat="1" applyBorder="1" applyAlignment="1">
      <alignment horizontal="center" vertical="center"/>
    </xf>
    <xf numFmtId="49" fontId="4" fillId="0" borderId="11" xfId="5" applyNumberFormat="1" applyBorder="1" applyAlignment="1">
      <alignment horizontal="center" vertical="center"/>
    </xf>
    <xf numFmtId="49" fontId="12" fillId="8" borderId="3" xfId="5" applyNumberFormat="1" applyFont="1" applyFill="1" applyBorder="1" applyAlignment="1">
      <alignment horizontal="center" vertical="center"/>
    </xf>
    <xf numFmtId="49" fontId="4" fillId="0" borderId="0" xfId="5" quotePrefix="1" applyNumberFormat="1" applyAlignment="1">
      <alignment horizontal="center" vertical="center"/>
    </xf>
    <xf numFmtId="165" fontId="14" fillId="0" borderId="0" xfId="5" applyFont="1" applyAlignment="1">
      <alignment horizontal="center" vertical="center"/>
    </xf>
    <xf numFmtId="49" fontId="12" fillId="0" borderId="3" xfId="5" applyNumberFormat="1" applyFont="1" applyBorder="1" applyAlignment="1">
      <alignment horizontal="center" vertical="center"/>
    </xf>
    <xf numFmtId="165" fontId="14" fillId="0" borderId="14" xfId="5" applyFont="1" applyBorder="1" applyAlignment="1">
      <alignment horizontal="center" vertical="center"/>
    </xf>
    <xf numFmtId="49" fontId="4" fillId="0" borderId="3" xfId="5" applyNumberFormat="1" applyBorder="1" applyAlignment="1">
      <alignment horizontal="center" vertical="center"/>
    </xf>
    <xf numFmtId="49" fontId="12" fillId="5" borderId="7" xfId="5" applyNumberFormat="1" applyFont="1" applyFill="1" applyBorder="1" applyAlignment="1">
      <alignment horizontal="center" vertical="center"/>
    </xf>
    <xf numFmtId="49" fontId="4" fillId="0" borderId="4" xfId="5" applyNumberFormat="1" applyBorder="1" applyAlignment="1">
      <alignment horizontal="center" vertical="center"/>
    </xf>
    <xf numFmtId="165" fontId="4" fillId="0" borderId="4" xfId="5" applyBorder="1" applyAlignment="1">
      <alignment horizontal="center" vertical="center"/>
    </xf>
    <xf numFmtId="49" fontId="4" fillId="0" borderId="5" xfId="5" applyNumberFormat="1" applyBorder="1" applyAlignment="1">
      <alignment horizontal="center" vertical="center"/>
    </xf>
    <xf numFmtId="49" fontId="4" fillId="5" borderId="4" xfId="5" quotePrefix="1" applyNumberFormat="1" applyFill="1" applyBorder="1" applyAlignment="1">
      <alignment horizontal="center" vertical="center"/>
    </xf>
    <xf numFmtId="165" fontId="14" fillId="0" borderId="4" xfId="5" applyFont="1" applyBorder="1" applyAlignment="1">
      <alignment horizontal="center" vertical="center"/>
    </xf>
    <xf numFmtId="49" fontId="12" fillId="5" borderId="30" xfId="5" applyNumberFormat="1" applyFont="1" applyFill="1" applyBorder="1" applyAlignment="1">
      <alignment horizontal="center" vertical="center"/>
    </xf>
    <xf numFmtId="165" fontId="4" fillId="9" borderId="14" xfId="5" applyFill="1" applyBorder="1" applyAlignment="1">
      <alignment horizontal="center" vertical="center"/>
    </xf>
    <xf numFmtId="49" fontId="4" fillId="0" borderId="32" xfId="5" applyNumberFormat="1" applyBorder="1" applyAlignment="1">
      <alignment horizontal="center" vertical="center"/>
    </xf>
    <xf numFmtId="49" fontId="12" fillId="5" borderId="4" xfId="5" applyNumberFormat="1" applyFont="1" applyFill="1" applyBorder="1" applyAlignment="1">
      <alignment horizontal="center" vertical="center"/>
    </xf>
    <xf numFmtId="49" fontId="12" fillId="5" borderId="9" xfId="5" applyNumberFormat="1" applyFont="1" applyFill="1" applyBorder="1" applyAlignment="1">
      <alignment horizontal="center" vertical="center"/>
    </xf>
    <xf numFmtId="49" fontId="12" fillId="5" borderId="3" xfId="5" applyNumberFormat="1" applyFont="1" applyFill="1" applyBorder="1" applyAlignment="1">
      <alignment horizontal="center"/>
    </xf>
    <xf numFmtId="49" fontId="4" fillId="0" borderId="1" xfId="5" applyNumberFormat="1" applyBorder="1" applyAlignment="1">
      <alignment horizontal="center"/>
    </xf>
    <xf numFmtId="165" fontId="4" fillId="0" borderId="1" xfId="5" applyBorder="1" applyAlignment="1">
      <alignment horizontal="center"/>
    </xf>
    <xf numFmtId="49" fontId="4" fillId="0" borderId="6" xfId="5" applyNumberFormat="1" applyBorder="1" applyAlignment="1">
      <alignment horizontal="center"/>
    </xf>
    <xf numFmtId="49" fontId="11" fillId="0" borderId="0" xfId="5" applyNumberFormat="1" applyFont="1" applyAlignment="1">
      <alignment horizontal="center"/>
    </xf>
    <xf numFmtId="165" fontId="15" fillId="0" borderId="0" xfId="5" applyFont="1" applyAlignment="1">
      <alignment horizontal="center"/>
    </xf>
    <xf numFmtId="165" fontId="14" fillId="0" borderId="0" xfId="5" applyFont="1" applyAlignment="1">
      <alignment horizontal="center"/>
    </xf>
    <xf numFmtId="49" fontId="12" fillId="5" borderId="12" xfId="5" applyNumberFormat="1" applyFont="1" applyFill="1" applyBorder="1" applyAlignment="1">
      <alignment horizontal="center"/>
    </xf>
    <xf numFmtId="165" fontId="4" fillId="0" borderId="2" xfId="5" applyBorder="1" applyAlignment="1">
      <alignment horizontal="center"/>
    </xf>
    <xf numFmtId="165" fontId="15" fillId="0" borderId="1" xfId="5" applyFont="1" applyBorder="1" applyAlignment="1">
      <alignment horizontal="center"/>
    </xf>
    <xf numFmtId="165" fontId="14" fillId="0" borderId="1" xfId="5" applyFont="1" applyBorder="1" applyAlignment="1">
      <alignment horizontal="center"/>
    </xf>
    <xf numFmtId="0" fontId="1" fillId="9" borderId="17" xfId="1" applyFill="1" applyBorder="1" applyAlignment="1">
      <alignment horizontal="center"/>
    </xf>
    <xf numFmtId="49" fontId="4" fillId="0" borderId="4" xfId="5" applyNumberFormat="1" applyBorder="1" applyAlignment="1">
      <alignment horizontal="center"/>
    </xf>
    <xf numFmtId="165" fontId="4" fillId="0" borderId="4" xfId="5" applyBorder="1" applyAlignment="1">
      <alignment horizontal="center"/>
    </xf>
    <xf numFmtId="165" fontId="15" fillId="0" borderId="4" xfId="5" applyFont="1" applyBorder="1" applyAlignment="1">
      <alignment horizontal="center"/>
    </xf>
    <xf numFmtId="0" fontId="1" fillId="0" borderId="14" xfId="1" quotePrefix="1" applyBorder="1" applyAlignment="1">
      <alignment horizontal="center"/>
    </xf>
    <xf numFmtId="165" fontId="15" fillId="0" borderId="14" xfId="5" applyFont="1" applyBorder="1" applyAlignment="1">
      <alignment horizontal="center"/>
    </xf>
    <xf numFmtId="0" fontId="8" fillId="0" borderId="0" xfId="1" applyFont="1" applyAlignment="1">
      <alignment horizontal="center" vertical="center"/>
    </xf>
    <xf numFmtId="165" fontId="13" fillId="0" borderId="0" xfId="5" applyFont="1" applyAlignment="1">
      <alignment horizontal="center" vertical="center"/>
    </xf>
    <xf numFmtId="165" fontId="14" fillId="0" borderId="1" xfId="5" applyFont="1" applyBorder="1" applyAlignment="1">
      <alignment horizontal="center" vertical="center"/>
    </xf>
    <xf numFmtId="49" fontId="12" fillId="5" borderId="14" xfId="5" applyNumberFormat="1" applyFont="1" applyFill="1" applyBorder="1" applyAlignment="1">
      <alignment horizontal="center" vertical="center"/>
    </xf>
    <xf numFmtId="49" fontId="4" fillId="0" borderId="30" xfId="5" quotePrefix="1" applyNumberFormat="1" applyBorder="1" applyAlignment="1">
      <alignment horizontal="center" vertical="center"/>
    </xf>
    <xf numFmtId="49" fontId="4" fillId="0" borderId="30" xfId="5" applyNumberFormat="1" applyBorder="1" applyAlignment="1">
      <alignment horizontal="center" vertical="center"/>
    </xf>
    <xf numFmtId="0" fontId="1" fillId="0" borderId="3" xfId="1" applyBorder="1" applyAlignment="1">
      <alignment vertical="center"/>
    </xf>
    <xf numFmtId="49" fontId="4" fillId="5" borderId="15" xfId="5" applyNumberFormat="1" applyFill="1" applyBorder="1" applyAlignment="1">
      <alignment horizontal="center" vertical="center"/>
    </xf>
    <xf numFmtId="49" fontId="15" fillId="0" borderId="16" xfId="5" applyNumberFormat="1" applyFont="1" applyBorder="1" applyAlignment="1">
      <alignment horizontal="center" vertical="center"/>
    </xf>
    <xf numFmtId="49" fontId="4" fillId="0" borderId="16" xfId="5" applyNumberFormat="1" applyBorder="1" applyAlignment="1">
      <alignment horizontal="center" vertical="center"/>
    </xf>
    <xf numFmtId="165" fontId="4" fillId="17" borderId="14" xfId="5" applyFill="1" applyBorder="1" applyAlignment="1">
      <alignment horizontal="center" vertical="center"/>
    </xf>
    <xf numFmtId="49" fontId="4" fillId="18" borderId="14" xfId="5" applyNumberFormat="1" applyFill="1" applyBorder="1" applyAlignment="1">
      <alignment horizontal="center" vertical="center"/>
    </xf>
    <xf numFmtId="49" fontId="12" fillId="0" borderId="14" xfId="5" applyNumberFormat="1" applyFont="1" applyBorder="1" applyAlignment="1">
      <alignment horizontal="center" vertical="center"/>
    </xf>
    <xf numFmtId="49" fontId="4" fillId="0" borderId="14" xfId="5" applyNumberFormat="1" applyBorder="1" applyAlignment="1">
      <alignment vertical="center"/>
    </xf>
    <xf numFmtId="0" fontId="1" fillId="9" borderId="3" xfId="1" applyFill="1" applyBorder="1" applyAlignment="1">
      <alignment horizontal="center" vertical="center"/>
    </xf>
    <xf numFmtId="0" fontId="1" fillId="0" borderId="3" xfId="1" applyBorder="1" applyAlignment="1">
      <alignment horizontal="center" vertical="center"/>
    </xf>
    <xf numFmtId="0" fontId="1" fillId="9" borderId="7" xfId="1" applyFill="1" applyBorder="1" applyAlignment="1">
      <alignment horizontal="center" vertical="center"/>
    </xf>
    <xf numFmtId="49" fontId="12" fillId="5" borderId="0" xfId="5" applyNumberFormat="1" applyFont="1" applyFill="1" applyAlignment="1">
      <alignment horizontal="center" vertical="center"/>
    </xf>
    <xf numFmtId="49" fontId="12" fillId="8" borderId="30" xfId="5" applyNumberFormat="1" applyFont="1" applyFill="1" applyBorder="1" applyAlignment="1">
      <alignment horizontal="center" vertical="center"/>
    </xf>
    <xf numFmtId="0" fontId="1" fillId="19" borderId="14" xfId="1" applyFill="1" applyBorder="1" applyAlignment="1">
      <alignment horizontal="center" vertical="center"/>
    </xf>
    <xf numFmtId="49" fontId="12" fillId="20" borderId="14" xfId="5" applyNumberFormat="1" applyFont="1" applyFill="1" applyBorder="1" applyAlignment="1">
      <alignment horizontal="center" vertical="center"/>
    </xf>
    <xf numFmtId="165" fontId="4" fillId="9" borderId="14" xfId="5" applyFill="1" applyBorder="1" applyAlignment="1">
      <alignment horizontal="center"/>
    </xf>
    <xf numFmtId="0" fontId="1" fillId="0" borderId="12" xfId="1" applyBorder="1" applyAlignment="1">
      <alignment horizontal="center" vertical="center"/>
    </xf>
    <xf numFmtId="49" fontId="4" fillId="5" borderId="14" xfId="5" quotePrefix="1" applyNumberFormat="1" applyFill="1" applyBorder="1" applyAlignment="1">
      <alignment horizontal="center" vertical="center"/>
    </xf>
    <xf numFmtId="49" fontId="4" fillId="15" borderId="4" xfId="5" applyNumberFormat="1" applyFill="1" applyBorder="1" applyAlignment="1">
      <alignment horizontal="center" vertical="center"/>
    </xf>
    <xf numFmtId="49" fontId="4" fillId="15" borderId="2" xfId="5" applyNumberFormat="1" applyFill="1" applyBorder="1" applyAlignment="1">
      <alignment horizontal="center" vertical="center"/>
    </xf>
    <xf numFmtId="165" fontId="4" fillId="13" borderId="2" xfId="5" applyFill="1" applyBorder="1" applyAlignment="1">
      <alignment horizontal="center" vertical="center"/>
    </xf>
    <xf numFmtId="165" fontId="12" fillId="0" borderId="1" xfId="5" applyFont="1" applyBorder="1" applyAlignment="1">
      <alignment horizontal="center" vertical="center"/>
    </xf>
    <xf numFmtId="165" fontId="14" fillId="0" borderId="1" xfId="5" applyFont="1" applyBorder="1" applyAlignment="1">
      <alignment horizontal="center" vertical="center" wrapText="1"/>
    </xf>
    <xf numFmtId="165" fontId="12" fillId="0" borderId="1" xfId="5" applyFont="1" applyBorder="1" applyAlignment="1">
      <alignment horizontal="center" vertical="center" wrapText="1"/>
    </xf>
    <xf numFmtId="165" fontId="4" fillId="13" borderId="1" xfId="5" applyFill="1" applyBorder="1" applyAlignment="1">
      <alignment horizontal="center" vertical="center"/>
    </xf>
    <xf numFmtId="49" fontId="4" fillId="15" borderId="1" xfId="5" applyNumberFormat="1" applyFill="1" applyBorder="1" applyAlignment="1">
      <alignment horizontal="center" vertical="center"/>
    </xf>
    <xf numFmtId="49" fontId="12" fillId="0" borderId="101" xfId="5" applyNumberFormat="1" applyFont="1" applyBorder="1" applyAlignment="1">
      <alignment horizontal="center" vertical="center"/>
    </xf>
    <xf numFmtId="165" fontId="4" fillId="0" borderId="102" xfId="5" applyBorder="1" applyAlignment="1">
      <alignment horizontal="center" vertical="center"/>
    </xf>
    <xf numFmtId="49" fontId="12" fillId="0" borderId="104" xfId="5" applyNumberFormat="1" applyFont="1" applyBorder="1" applyAlignment="1">
      <alignment horizontal="center" vertical="center"/>
    </xf>
    <xf numFmtId="165" fontId="4" fillId="0" borderId="105" xfId="5" applyBorder="1" applyAlignment="1">
      <alignment horizontal="center" vertical="center"/>
    </xf>
    <xf numFmtId="49" fontId="12" fillId="0" borderId="106" xfId="5" applyNumberFormat="1" applyFont="1" applyBorder="1" applyAlignment="1">
      <alignment horizontal="center" vertical="center"/>
    </xf>
    <xf numFmtId="165" fontId="14" fillId="0" borderId="107" xfId="5" applyFont="1" applyBorder="1" applyAlignment="1">
      <alignment horizontal="center" vertical="center"/>
    </xf>
    <xf numFmtId="165" fontId="15" fillId="0" borderId="107" xfId="5" applyFont="1" applyBorder="1" applyAlignment="1">
      <alignment horizontal="center" vertical="center"/>
    </xf>
    <xf numFmtId="49" fontId="4" fillId="5" borderId="107" xfId="5" applyNumberFormat="1" applyFill="1" applyBorder="1" applyAlignment="1">
      <alignment horizontal="center" vertical="center"/>
    </xf>
    <xf numFmtId="165" fontId="4" fillId="0" borderId="108" xfId="5" applyBorder="1" applyAlignment="1">
      <alignment horizontal="center" vertical="center" wrapText="1"/>
    </xf>
    <xf numFmtId="49" fontId="12" fillId="0" borderId="109" xfId="5" applyNumberFormat="1" applyFont="1" applyBorder="1" applyAlignment="1">
      <alignment horizontal="center" vertical="center"/>
    </xf>
    <xf numFmtId="165" fontId="14" fillId="0" borderId="2" xfId="5" applyFont="1" applyBorder="1" applyAlignment="1">
      <alignment horizontal="center" vertical="center"/>
    </xf>
    <xf numFmtId="165" fontId="15" fillId="0" borderId="5" xfId="5" applyFont="1" applyBorder="1" applyAlignment="1">
      <alignment horizontal="center" vertical="center"/>
    </xf>
    <xf numFmtId="165" fontId="12" fillId="3" borderId="114" xfId="5" applyFont="1" applyFill="1" applyBorder="1" applyAlignment="1">
      <alignment horizontal="center" vertical="center"/>
    </xf>
    <xf numFmtId="165" fontId="12" fillId="3" borderId="115" xfId="5" applyFont="1" applyFill="1" applyBorder="1" applyAlignment="1">
      <alignment horizontal="center" vertical="center"/>
    </xf>
    <xf numFmtId="165" fontId="12" fillId="3" borderId="116" xfId="5" applyFont="1" applyFill="1" applyBorder="1" applyAlignment="1">
      <alignment horizontal="center" vertical="center"/>
    </xf>
    <xf numFmtId="165" fontId="15" fillId="0" borderId="2" xfId="5" applyFont="1" applyBorder="1" applyAlignment="1">
      <alignment horizontal="center" vertical="center"/>
    </xf>
    <xf numFmtId="49" fontId="4" fillId="5" borderId="2" xfId="5" applyNumberFormat="1" applyFill="1" applyBorder="1" applyAlignment="1">
      <alignment horizontal="center" vertical="center"/>
    </xf>
    <xf numFmtId="165" fontId="4" fillId="0" borderId="110" xfId="5" applyBorder="1" applyAlignment="1">
      <alignment horizontal="center" vertical="center"/>
    </xf>
    <xf numFmtId="49" fontId="12" fillId="0" borderId="117" xfId="5" applyNumberFormat="1" applyFont="1" applyBorder="1" applyAlignment="1">
      <alignment horizontal="center" vertical="center"/>
    </xf>
    <xf numFmtId="165" fontId="14" fillId="0" borderId="118" xfId="5" applyFont="1" applyBorder="1" applyAlignment="1">
      <alignment horizontal="center" vertical="center"/>
    </xf>
    <xf numFmtId="165" fontId="15" fillId="0" borderId="119" xfId="5" applyFont="1" applyBorder="1" applyAlignment="1">
      <alignment horizontal="center" vertical="center"/>
    </xf>
    <xf numFmtId="49" fontId="4" fillId="5" borderId="118" xfId="5" quotePrefix="1" applyNumberFormat="1" applyFill="1" applyBorder="1" applyAlignment="1">
      <alignment horizontal="center" vertical="center"/>
    </xf>
    <xf numFmtId="165" fontId="4" fillId="0" borderId="120" xfId="5" applyBorder="1" applyAlignment="1">
      <alignment horizontal="center" vertical="center" wrapText="1"/>
    </xf>
    <xf numFmtId="49" fontId="12" fillId="0" borderId="121" xfId="5" applyNumberFormat="1" applyFont="1" applyBorder="1" applyAlignment="1">
      <alignment horizontal="center" vertical="center"/>
    </xf>
    <xf numFmtId="165" fontId="14" fillId="0" borderId="122" xfId="5" applyFont="1" applyBorder="1" applyAlignment="1">
      <alignment horizontal="center" vertical="center"/>
    </xf>
    <xf numFmtId="165" fontId="15" fillId="0" borderId="122" xfId="5" applyFont="1" applyBorder="1" applyAlignment="1">
      <alignment horizontal="center" vertical="center"/>
    </xf>
    <xf numFmtId="49" fontId="4" fillId="5" borderId="122" xfId="5" applyNumberFormat="1" applyFill="1" applyBorder="1" applyAlignment="1">
      <alignment horizontal="center" vertical="center"/>
    </xf>
    <xf numFmtId="165" fontId="4" fillId="0" borderId="123" xfId="5" applyBorder="1" applyAlignment="1">
      <alignment horizontal="center" vertical="center"/>
    </xf>
    <xf numFmtId="0" fontId="1" fillId="0" borderId="126" xfId="1" applyBorder="1" applyAlignment="1">
      <alignment horizontal="center" vertical="center"/>
    </xf>
    <xf numFmtId="165" fontId="12" fillId="4" borderId="109" xfId="5" applyFont="1" applyFill="1" applyBorder="1" applyAlignment="1">
      <alignment horizontal="center" vertical="center"/>
    </xf>
    <xf numFmtId="0" fontId="21" fillId="0" borderId="126" xfId="1" applyFont="1" applyBorder="1" applyAlignment="1">
      <alignment horizontal="center" vertical="center"/>
    </xf>
    <xf numFmtId="165" fontId="12" fillId="4" borderId="127" xfId="5" applyFont="1" applyFill="1" applyBorder="1" applyAlignment="1">
      <alignment horizontal="center" vertical="center"/>
    </xf>
    <xf numFmtId="165" fontId="12" fillId="4" borderId="106" xfId="5" applyFont="1" applyFill="1" applyBorder="1" applyAlignment="1">
      <alignment horizontal="center" vertical="center"/>
    </xf>
    <xf numFmtId="49" fontId="12" fillId="5" borderId="107" xfId="5" applyNumberFormat="1" applyFont="1" applyFill="1" applyBorder="1" applyAlignment="1">
      <alignment horizontal="center" vertical="center"/>
    </xf>
    <xf numFmtId="165" fontId="4" fillId="0" borderId="128" xfId="5" applyBorder="1" applyAlignment="1">
      <alignment horizontal="center" vertical="center"/>
    </xf>
    <xf numFmtId="49" fontId="4" fillId="0" borderId="107" xfId="5" quotePrefix="1" applyNumberFormat="1" applyBorder="1" applyAlignment="1">
      <alignment horizontal="center" vertical="center"/>
    </xf>
    <xf numFmtId="0" fontId="1" fillId="0" borderId="108" xfId="1" applyBorder="1" applyAlignment="1">
      <alignment horizontal="center" vertical="center"/>
    </xf>
    <xf numFmtId="49" fontId="12" fillId="4" borderId="101" xfId="5" applyNumberFormat="1" applyFont="1" applyFill="1" applyBorder="1" applyAlignment="1">
      <alignment horizontal="center" vertical="center"/>
    </xf>
    <xf numFmtId="165" fontId="13" fillId="0" borderId="102" xfId="5" applyFont="1" applyBorder="1" applyAlignment="1">
      <alignment horizontal="center" vertical="center"/>
    </xf>
    <xf numFmtId="49" fontId="12" fillId="4" borderId="109" xfId="5" applyNumberFormat="1" applyFont="1" applyFill="1" applyBorder="1" applyAlignment="1">
      <alignment horizontal="center" vertical="center"/>
    </xf>
    <xf numFmtId="49" fontId="12" fillId="4" borderId="121" xfId="5" applyNumberFormat="1" applyFont="1" applyFill="1" applyBorder="1" applyAlignment="1">
      <alignment horizontal="center" vertical="center"/>
    </xf>
    <xf numFmtId="49" fontId="4" fillId="0" borderId="122" xfId="5" applyNumberFormat="1" applyBorder="1" applyAlignment="1">
      <alignment horizontal="center" vertical="center"/>
    </xf>
    <xf numFmtId="165" fontId="4" fillId="0" borderId="122" xfId="5" applyBorder="1" applyAlignment="1">
      <alignment horizontal="center" vertical="center"/>
    </xf>
    <xf numFmtId="49" fontId="12" fillId="5" borderId="122" xfId="5" applyNumberFormat="1" applyFont="1" applyFill="1" applyBorder="1" applyAlignment="1">
      <alignment horizontal="center" vertical="center"/>
    </xf>
    <xf numFmtId="165" fontId="13" fillId="0" borderId="123" xfId="5" applyFont="1" applyBorder="1" applyAlignment="1">
      <alignment horizontal="center" vertical="center"/>
    </xf>
    <xf numFmtId="165" fontId="4" fillId="0" borderId="2" xfId="5" applyBorder="1" applyAlignment="1">
      <alignment horizontal="center" vertical="center"/>
    </xf>
    <xf numFmtId="49" fontId="12" fillId="5" borderId="12" xfId="5" applyNumberFormat="1" applyFont="1" applyFill="1" applyBorder="1" applyAlignment="1">
      <alignment horizontal="center" vertical="center"/>
    </xf>
    <xf numFmtId="165" fontId="13" fillId="0" borderId="110" xfId="5" applyFont="1" applyBorder="1" applyAlignment="1">
      <alignment horizontal="center" vertical="center"/>
    </xf>
    <xf numFmtId="49" fontId="19" fillId="3" borderId="114" xfId="5" applyNumberFormat="1" applyFont="1" applyFill="1" applyBorder="1" applyAlignment="1">
      <alignment horizontal="center" vertical="center"/>
    </xf>
    <xf numFmtId="49" fontId="12" fillId="3" borderId="115" xfId="5" applyNumberFormat="1" applyFont="1" applyFill="1" applyBorder="1" applyAlignment="1">
      <alignment horizontal="center" vertical="center"/>
    </xf>
    <xf numFmtId="49" fontId="12" fillId="3" borderId="116" xfId="5" applyNumberFormat="1" applyFont="1" applyFill="1" applyBorder="1" applyAlignment="1">
      <alignment horizontal="center" vertical="center"/>
    </xf>
    <xf numFmtId="49" fontId="4" fillId="0" borderId="130" xfId="5" applyNumberFormat="1" applyBorder="1" applyAlignment="1">
      <alignment horizontal="center" vertical="center"/>
    </xf>
    <xf numFmtId="49" fontId="12" fillId="5" borderId="131" xfId="5" applyNumberFormat="1" applyFont="1" applyFill="1" applyBorder="1" applyAlignment="1">
      <alignment horizontal="center" vertical="center"/>
    </xf>
    <xf numFmtId="49" fontId="12" fillId="3" borderId="132" xfId="5" applyNumberFormat="1" applyFont="1" applyFill="1" applyBorder="1" applyAlignment="1">
      <alignment horizontal="center" vertical="center"/>
    </xf>
    <xf numFmtId="49" fontId="4" fillId="0" borderId="6" xfId="5" applyNumberFormat="1" applyBorder="1" applyAlignment="1">
      <alignment horizontal="center" vertical="center"/>
    </xf>
    <xf numFmtId="49" fontId="4" fillId="0" borderId="133" xfId="5" applyNumberFormat="1" applyBorder="1" applyAlignment="1">
      <alignment horizontal="center" vertical="center"/>
    </xf>
    <xf numFmtId="49" fontId="19" fillId="3" borderId="96" xfId="5" applyNumberFormat="1" applyFont="1" applyFill="1" applyBorder="1" applyAlignment="1">
      <alignment horizontal="center" vertical="center"/>
    </xf>
    <xf numFmtId="49" fontId="12" fillId="4" borderId="134" xfId="5" applyNumberFormat="1" applyFont="1" applyFill="1" applyBorder="1" applyAlignment="1">
      <alignment horizontal="center" vertical="center"/>
    </xf>
    <xf numFmtId="49" fontId="12" fillId="4" borderId="135" xfId="5" applyNumberFormat="1" applyFont="1" applyFill="1" applyBorder="1" applyAlignment="1">
      <alignment horizontal="center" vertical="center"/>
    </xf>
    <xf numFmtId="49" fontId="12" fillId="4" borderId="136" xfId="5" applyNumberFormat="1" applyFont="1" applyFill="1" applyBorder="1" applyAlignment="1">
      <alignment horizontal="center" vertical="center"/>
    </xf>
    <xf numFmtId="49" fontId="4" fillId="0" borderId="137" xfId="5" applyNumberFormat="1" applyBorder="1" applyAlignment="1">
      <alignment horizontal="center" vertical="center"/>
    </xf>
    <xf numFmtId="0" fontId="1" fillId="19" borderId="28" xfId="1" applyFill="1" applyBorder="1" applyAlignment="1">
      <alignment horizontal="center" vertical="center"/>
    </xf>
    <xf numFmtId="49" fontId="12" fillId="20" borderId="28" xfId="5" applyNumberFormat="1" applyFont="1" applyFill="1" applyBorder="1" applyAlignment="1">
      <alignment horizontal="center" vertical="center"/>
    </xf>
    <xf numFmtId="0" fontId="1" fillId="0" borderId="28" xfId="1" applyBorder="1" applyAlignment="1">
      <alignment horizontal="center" vertical="center"/>
    </xf>
    <xf numFmtId="49" fontId="12" fillId="5" borderId="138" xfId="5" applyNumberFormat="1" applyFont="1" applyFill="1" applyBorder="1" applyAlignment="1">
      <alignment horizontal="center" vertical="center"/>
    </xf>
    <xf numFmtId="165" fontId="12" fillId="4" borderId="134" xfId="5" applyFont="1" applyFill="1" applyBorder="1" applyAlignment="1">
      <alignment horizontal="center" vertical="center"/>
    </xf>
    <xf numFmtId="165" fontId="12" fillId="4" borderId="139" xfId="5" applyFont="1" applyFill="1" applyBorder="1" applyAlignment="1">
      <alignment horizontal="center" vertical="center"/>
    </xf>
    <xf numFmtId="165" fontId="12" fillId="4" borderId="140" xfId="5" applyFont="1" applyFill="1" applyBorder="1" applyAlignment="1">
      <alignment horizontal="center" vertical="center"/>
    </xf>
    <xf numFmtId="165" fontId="4" fillId="0" borderId="10" xfId="5" applyBorder="1" applyAlignment="1">
      <alignment horizontal="center" vertical="center"/>
    </xf>
    <xf numFmtId="49" fontId="4" fillId="0" borderId="16" xfId="5" quotePrefix="1" applyNumberFormat="1" applyBorder="1" applyAlignment="1">
      <alignment horizontal="center" vertical="center"/>
    </xf>
    <xf numFmtId="0" fontId="1" fillId="0" borderId="129" xfId="1" applyBorder="1" applyAlignment="1">
      <alignment horizontal="center" vertical="center"/>
    </xf>
    <xf numFmtId="49" fontId="11" fillId="3" borderId="96" xfId="5" applyNumberFormat="1" applyFont="1" applyFill="1" applyBorder="1" applyAlignment="1">
      <alignment horizontal="center" vertical="center"/>
    </xf>
    <xf numFmtId="165" fontId="12" fillId="3" borderId="132" xfId="5" applyFont="1" applyFill="1" applyBorder="1" applyAlignment="1">
      <alignment horizontal="center" vertical="center"/>
    </xf>
    <xf numFmtId="165" fontId="12" fillId="3" borderId="141" xfId="5" applyFont="1" applyFill="1" applyBorder="1" applyAlignment="1">
      <alignment horizontal="center" vertical="center"/>
    </xf>
    <xf numFmtId="165" fontId="12" fillId="3" borderId="142" xfId="5" applyFont="1" applyFill="1" applyBorder="1" applyAlignment="1">
      <alignment horizontal="center" vertical="center"/>
    </xf>
    <xf numFmtId="165" fontId="12" fillId="3" borderId="146" xfId="5" applyFont="1" applyFill="1" applyBorder="1" applyAlignment="1">
      <alignment horizontal="center" vertical="center"/>
    </xf>
    <xf numFmtId="0" fontId="1" fillId="9" borderId="14" xfId="1" applyFill="1" applyBorder="1"/>
    <xf numFmtId="165" fontId="12" fillId="9" borderId="14" xfId="5" applyFont="1" applyFill="1" applyBorder="1" applyAlignment="1">
      <alignment horizontal="center"/>
    </xf>
    <xf numFmtId="165" fontId="12" fillId="4" borderId="127" xfId="5" applyFont="1" applyFill="1" applyBorder="1" applyAlignment="1">
      <alignment horizontal="center"/>
    </xf>
    <xf numFmtId="0" fontId="1" fillId="0" borderId="126" xfId="1" applyBorder="1"/>
    <xf numFmtId="165" fontId="12" fillId="4" borderId="106" xfId="5" applyFont="1" applyFill="1" applyBorder="1" applyAlignment="1">
      <alignment horizontal="center"/>
    </xf>
    <xf numFmtId="165" fontId="4" fillId="9" borderId="107" xfId="5" applyFill="1" applyBorder="1" applyAlignment="1">
      <alignment horizontal="center"/>
    </xf>
    <xf numFmtId="165" fontId="4" fillId="0" borderId="107" xfId="5" applyBorder="1" applyAlignment="1">
      <alignment horizontal="center"/>
    </xf>
    <xf numFmtId="49" fontId="4" fillId="0" borderId="107" xfId="5" applyNumberFormat="1" applyBorder="1" applyAlignment="1">
      <alignment horizontal="center" vertical="center"/>
    </xf>
    <xf numFmtId="0" fontId="1" fillId="0" borderId="108" xfId="1" applyBorder="1"/>
    <xf numFmtId="49" fontId="19" fillId="3" borderId="114" xfId="5" applyNumberFormat="1" applyFont="1" applyFill="1" applyBorder="1" applyAlignment="1">
      <alignment horizontal="left" indent="1"/>
    </xf>
    <xf numFmtId="49" fontId="12" fillId="3" borderId="115" xfId="5" applyNumberFormat="1" applyFont="1" applyFill="1" applyBorder="1" applyAlignment="1">
      <alignment horizontal="center"/>
    </xf>
    <xf numFmtId="165" fontId="12" fillId="3" borderId="115" xfId="5" applyFont="1" applyFill="1" applyBorder="1" applyAlignment="1">
      <alignment horizontal="center"/>
    </xf>
    <xf numFmtId="49" fontId="12" fillId="3" borderId="116" xfId="5" applyNumberFormat="1" applyFont="1" applyFill="1" applyBorder="1" applyAlignment="1">
      <alignment horizontal="center"/>
    </xf>
    <xf numFmtId="49" fontId="12" fillId="4" borderId="109" xfId="5" applyNumberFormat="1" applyFont="1" applyFill="1" applyBorder="1" applyAlignment="1">
      <alignment horizontal="center"/>
    </xf>
    <xf numFmtId="165" fontId="13" fillId="0" borderId="110" xfId="5" applyFont="1" applyBorder="1" applyAlignment="1">
      <alignment horizontal="center"/>
    </xf>
    <xf numFmtId="49" fontId="12" fillId="4" borderId="101" xfId="5" applyNumberFormat="1" applyFont="1" applyFill="1" applyBorder="1" applyAlignment="1">
      <alignment horizontal="center"/>
    </xf>
    <xf numFmtId="165" fontId="13" fillId="0" borderId="102" xfId="5" applyFont="1" applyBorder="1" applyAlignment="1">
      <alignment horizontal="center"/>
    </xf>
    <xf numFmtId="49" fontId="12" fillId="4" borderId="104" xfId="5" applyNumberFormat="1" applyFont="1" applyFill="1" applyBorder="1" applyAlignment="1">
      <alignment horizontal="center"/>
    </xf>
    <xf numFmtId="165" fontId="13" fillId="0" borderId="105" xfId="5" applyFont="1" applyBorder="1" applyAlignment="1">
      <alignment horizontal="center"/>
    </xf>
    <xf numFmtId="49" fontId="12" fillId="4" borderId="127" xfId="5" applyNumberFormat="1" applyFont="1" applyFill="1" applyBorder="1" applyAlignment="1">
      <alignment horizontal="center" vertical="center"/>
    </xf>
    <xf numFmtId="165" fontId="13" fillId="0" borderId="126" xfId="5" applyFont="1" applyBorder="1" applyAlignment="1">
      <alignment horizontal="center" vertical="center" wrapText="1"/>
    </xf>
    <xf numFmtId="49" fontId="12" fillId="4" borderId="127" xfId="5" applyNumberFormat="1" applyFont="1" applyFill="1" applyBorder="1" applyAlignment="1">
      <alignment horizontal="center"/>
    </xf>
    <xf numFmtId="49" fontId="12" fillId="4" borderId="106" xfId="5" applyNumberFormat="1" applyFont="1" applyFill="1" applyBorder="1" applyAlignment="1">
      <alignment horizontal="center"/>
    </xf>
    <xf numFmtId="49" fontId="4" fillId="0" borderId="137" xfId="5" applyNumberFormat="1" applyBorder="1" applyAlignment="1">
      <alignment horizontal="center"/>
    </xf>
    <xf numFmtId="165" fontId="4" fillId="0" borderId="122" xfId="5" applyBorder="1" applyAlignment="1">
      <alignment horizontal="center"/>
    </xf>
    <xf numFmtId="49" fontId="4" fillId="0" borderId="122" xfId="5" applyNumberFormat="1" applyBorder="1" applyAlignment="1">
      <alignment horizontal="center"/>
    </xf>
    <xf numFmtId="49" fontId="12" fillId="5" borderId="131" xfId="5" applyNumberFormat="1" applyFont="1" applyFill="1" applyBorder="1" applyAlignment="1">
      <alignment horizontal="center"/>
    </xf>
    <xf numFmtId="165" fontId="13" fillId="0" borderId="123" xfId="5" applyFont="1" applyBorder="1" applyAlignment="1">
      <alignment horizontal="center"/>
    </xf>
    <xf numFmtId="49" fontId="12" fillId="0" borderId="101" xfId="5" applyNumberFormat="1" applyFont="1" applyBorder="1" applyAlignment="1">
      <alignment horizontal="center"/>
    </xf>
    <xf numFmtId="165" fontId="4" fillId="0" borderId="102" xfId="5" applyBorder="1" applyAlignment="1">
      <alignment horizontal="center"/>
    </xf>
    <xf numFmtId="165" fontId="4" fillId="0" borderId="103" xfId="5" applyBorder="1" applyAlignment="1">
      <alignment horizontal="center"/>
    </xf>
    <xf numFmtId="49" fontId="12" fillId="0" borderId="121" xfId="5" applyNumberFormat="1" applyFont="1" applyBorder="1" applyAlignment="1">
      <alignment horizontal="center"/>
    </xf>
    <xf numFmtId="165" fontId="14" fillId="0" borderId="122" xfId="5" applyFont="1" applyBorder="1" applyAlignment="1">
      <alignment horizontal="center"/>
    </xf>
    <xf numFmtId="165" fontId="15" fillId="0" borderId="122" xfId="5" applyFont="1" applyBorder="1" applyAlignment="1">
      <alignment horizontal="center"/>
    </xf>
    <xf numFmtId="165" fontId="4" fillId="0" borderId="123" xfId="5" applyBorder="1" applyAlignment="1">
      <alignment horizontal="center"/>
    </xf>
    <xf numFmtId="49" fontId="12" fillId="0" borderId="109" xfId="5" applyNumberFormat="1" applyFont="1" applyBorder="1" applyAlignment="1">
      <alignment horizontal="center"/>
    </xf>
    <xf numFmtId="165" fontId="14" fillId="0" borderId="2" xfId="5" applyFont="1" applyBorder="1" applyAlignment="1">
      <alignment horizontal="center"/>
    </xf>
    <xf numFmtId="165" fontId="15" fillId="0" borderId="2" xfId="5" applyFont="1" applyBorder="1" applyAlignment="1">
      <alignment horizontal="center"/>
    </xf>
    <xf numFmtId="165" fontId="4" fillId="0" borderId="110" xfId="5" applyBorder="1" applyAlignment="1">
      <alignment horizontal="center"/>
    </xf>
    <xf numFmtId="165" fontId="12" fillId="3" borderId="114" xfId="5" applyFont="1" applyFill="1" applyBorder="1" applyAlignment="1">
      <alignment horizontal="center"/>
    </xf>
    <xf numFmtId="165" fontId="12" fillId="3" borderId="116" xfId="5" applyFont="1" applyFill="1" applyBorder="1" applyAlignment="1">
      <alignment horizontal="center"/>
    </xf>
    <xf numFmtId="165" fontId="12" fillId="4" borderId="150" xfId="5" applyFont="1" applyFill="1" applyBorder="1" applyAlignment="1">
      <alignment horizontal="center"/>
    </xf>
    <xf numFmtId="165" fontId="4" fillId="9" borderId="16" xfId="5" applyFill="1" applyBorder="1" applyAlignment="1">
      <alignment horizontal="center"/>
    </xf>
    <xf numFmtId="165" fontId="4" fillId="0" borderId="16" xfId="5" applyBorder="1" applyAlignment="1">
      <alignment horizontal="center"/>
    </xf>
    <xf numFmtId="0" fontId="1" fillId="0" borderId="129" xfId="1" applyBorder="1"/>
    <xf numFmtId="49" fontId="11" fillId="3" borderId="151" xfId="5" applyNumberFormat="1" applyFont="1" applyFill="1" applyBorder="1" applyAlignment="1">
      <alignment horizontal="center"/>
    </xf>
    <xf numFmtId="165" fontId="12" fillId="3" borderId="152" xfId="5" applyFont="1" applyFill="1" applyBorder="1" applyAlignment="1">
      <alignment horizontal="center"/>
    </xf>
    <xf numFmtId="0" fontId="4" fillId="0" borderId="34" xfId="1" applyFont="1" applyBorder="1" applyAlignment="1">
      <alignment horizontal="center" vertical="center" wrapText="1"/>
    </xf>
    <xf numFmtId="0" fontId="35" fillId="0" borderId="34" xfId="1" applyFont="1" applyBorder="1" applyAlignment="1">
      <alignment horizontal="center" vertical="center" wrapText="1"/>
    </xf>
    <xf numFmtId="0" fontId="1" fillId="0" borderId="50" xfId="1" applyBorder="1" applyAlignment="1">
      <alignment horizontal="center" vertical="center"/>
    </xf>
    <xf numFmtId="0" fontId="1" fillId="0" borderId="41" xfId="1" applyBorder="1" applyAlignment="1">
      <alignment horizontal="center" vertical="center"/>
    </xf>
    <xf numFmtId="0" fontId="1" fillId="0" borderId="51" xfId="1" applyBorder="1" applyAlignment="1">
      <alignment horizontal="center" vertical="center"/>
    </xf>
    <xf numFmtId="0" fontId="4" fillId="0" borderId="36" xfId="1" applyFont="1" applyBorder="1" applyAlignment="1">
      <alignment horizontal="center" vertical="center" wrapText="1"/>
    </xf>
    <xf numFmtId="0" fontId="35" fillId="0" borderId="36" xfId="1" applyFont="1" applyBorder="1" applyAlignment="1">
      <alignment horizontal="center" vertical="center" wrapText="1"/>
    </xf>
    <xf numFmtId="0" fontId="35" fillId="0" borderId="76" xfId="1" applyFont="1" applyBorder="1" applyAlignment="1">
      <alignment horizontal="center" vertical="center" wrapText="1"/>
    </xf>
    <xf numFmtId="0" fontId="35" fillId="0" borderId="38"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41" xfId="1" applyFont="1" applyBorder="1" applyAlignment="1">
      <alignment horizontal="center" vertical="center" wrapText="1"/>
    </xf>
    <xf numFmtId="0" fontId="35" fillId="0" borderId="41" xfId="1" applyFont="1" applyBorder="1" applyAlignment="1">
      <alignment horizontal="center" vertical="center" wrapText="1"/>
    </xf>
    <xf numFmtId="0" fontId="35" fillId="0" borderId="39" xfId="1" applyFont="1" applyBorder="1" applyAlignment="1">
      <alignment horizontal="center" vertical="center" wrapText="1"/>
    </xf>
    <xf numFmtId="0" fontId="1" fillId="0" borderId="55" xfId="1" applyBorder="1" applyAlignment="1">
      <alignment horizontal="center" vertical="center"/>
    </xf>
    <xf numFmtId="0" fontId="1" fillId="0" borderId="56" xfId="1" applyBorder="1" applyAlignment="1">
      <alignment horizontal="center" vertical="center"/>
    </xf>
    <xf numFmtId="0" fontId="1" fillId="0" borderId="57" xfId="1" applyBorder="1" applyAlignment="1">
      <alignment horizontal="center" vertical="center"/>
    </xf>
    <xf numFmtId="0" fontId="1" fillId="0" borderId="58" xfId="1" applyBorder="1" applyAlignment="1">
      <alignment horizontal="center" vertical="center"/>
    </xf>
    <xf numFmtId="0" fontId="1" fillId="0" borderId="59" xfId="1" applyBorder="1" applyAlignment="1">
      <alignment horizontal="center" vertical="center"/>
    </xf>
    <xf numFmtId="0" fontId="1" fillId="0" borderId="60" xfId="1" applyBorder="1" applyAlignment="1">
      <alignment horizontal="center" vertical="center"/>
    </xf>
    <xf numFmtId="0" fontId="36" fillId="0" borderId="39" xfId="1" applyFont="1" applyBorder="1" applyAlignment="1">
      <alignment horizontal="center" vertical="center" wrapText="1"/>
    </xf>
    <xf numFmtId="0" fontId="36" fillId="0" borderId="41" xfId="1" applyFont="1" applyBorder="1" applyAlignment="1">
      <alignment horizontal="center" vertical="center" wrapText="1"/>
    </xf>
    <xf numFmtId="0" fontId="25" fillId="0" borderId="41" xfId="1" applyFont="1" applyBorder="1" applyAlignment="1">
      <alignment horizontal="center" vertical="center" wrapText="1"/>
    </xf>
    <xf numFmtId="0" fontId="36" fillId="0" borderId="36" xfId="1" applyFont="1" applyBorder="1" applyAlignment="1">
      <alignment horizontal="center" vertical="center" wrapText="1"/>
    </xf>
    <xf numFmtId="0" fontId="36" fillId="0" borderId="38" xfId="1" applyFont="1" applyBorder="1" applyAlignment="1">
      <alignment horizontal="center" vertical="center" wrapText="1"/>
    </xf>
    <xf numFmtId="0" fontId="35" fillId="0" borderId="37" xfId="1" applyFont="1" applyBorder="1" applyAlignment="1">
      <alignment horizontal="center" vertical="center" wrapText="1"/>
    </xf>
    <xf numFmtId="0" fontId="35" fillId="0" borderId="81" xfId="1" applyFont="1" applyBorder="1" applyAlignment="1">
      <alignment horizontal="center" vertical="center" wrapText="1"/>
    </xf>
    <xf numFmtId="0" fontId="35" fillId="0" borderId="43" xfId="1" applyFont="1" applyBorder="1" applyAlignment="1">
      <alignment horizontal="center" vertical="center" wrapText="1"/>
    </xf>
    <xf numFmtId="0" fontId="36" fillId="0" borderId="43" xfId="1" applyFont="1" applyBorder="1" applyAlignment="1">
      <alignment horizontal="center" vertical="center" wrapText="1"/>
    </xf>
    <xf numFmtId="0" fontId="36" fillId="0" borderId="59" xfId="1" applyFont="1" applyBorder="1" applyAlignment="1">
      <alignment horizontal="center" vertical="center" wrapText="1"/>
    </xf>
    <xf numFmtId="0" fontId="1" fillId="0" borderId="52" xfId="1" applyBorder="1" applyAlignment="1">
      <alignment horizontal="center" vertical="center"/>
    </xf>
    <xf numFmtId="0" fontId="1" fillId="0" borderId="53" xfId="1" applyBorder="1" applyAlignment="1">
      <alignment horizontal="center" vertical="center"/>
    </xf>
    <xf numFmtId="0" fontId="1" fillId="0" borderId="54" xfId="1" applyBorder="1" applyAlignment="1">
      <alignment horizontal="center" vertical="center"/>
    </xf>
    <xf numFmtId="0" fontId="36" fillId="0" borderId="56" xfId="1" applyFont="1" applyBorder="1" applyAlignment="1">
      <alignment horizontal="center" vertical="center" wrapText="1"/>
    </xf>
    <xf numFmtId="0" fontId="36" fillId="0" borderId="37" xfId="1" applyFont="1" applyBorder="1" applyAlignment="1">
      <alignment horizontal="center" vertical="center" wrapText="1"/>
    </xf>
    <xf numFmtId="0" fontId="35" fillId="0" borderId="44" xfId="1" applyFont="1" applyBorder="1" applyAlignment="1">
      <alignment horizontal="center" vertical="center" wrapText="1"/>
    </xf>
    <xf numFmtId="0" fontId="35" fillId="0" borderId="42" xfId="1" applyFont="1" applyBorder="1" applyAlignment="1">
      <alignment horizontal="center" vertical="center" wrapText="1"/>
    </xf>
    <xf numFmtId="0" fontId="1" fillId="0" borderId="38" xfId="1" applyBorder="1" applyAlignment="1">
      <alignment horizontal="center" vertical="center"/>
    </xf>
    <xf numFmtId="0" fontId="1" fillId="0" borderId="36" xfId="1" applyBorder="1" applyAlignment="1">
      <alignment horizontal="center" vertical="center"/>
    </xf>
    <xf numFmtId="0" fontId="35" fillId="0" borderId="79" xfId="1" applyFont="1" applyBorder="1" applyAlignment="1">
      <alignment horizontal="center" vertical="center" wrapText="1"/>
    </xf>
    <xf numFmtId="0" fontId="35" fillId="0" borderId="61" xfId="1" applyFont="1" applyBorder="1" applyAlignment="1">
      <alignment horizontal="center" vertical="center" wrapText="1"/>
    </xf>
    <xf numFmtId="0" fontId="35" fillId="0" borderId="40" xfId="1" applyFont="1" applyBorder="1" applyAlignment="1">
      <alignment horizontal="center" vertical="center" wrapText="1"/>
    </xf>
    <xf numFmtId="0" fontId="35" fillId="0" borderId="84" xfId="1" applyFont="1" applyBorder="1" applyAlignment="1">
      <alignment horizontal="center" vertical="center" wrapText="1"/>
    </xf>
    <xf numFmtId="0" fontId="35" fillId="0" borderId="85" xfId="1" applyFont="1" applyBorder="1" applyAlignment="1">
      <alignment horizontal="center" vertical="center" wrapText="1"/>
    </xf>
    <xf numFmtId="0" fontId="1" fillId="0" borderId="123" xfId="1" applyBorder="1" applyAlignment="1">
      <alignment horizontal="center" vertical="center"/>
    </xf>
    <xf numFmtId="0" fontId="1" fillId="0" borderId="110" xfId="1" applyBorder="1" applyAlignment="1">
      <alignment horizontal="center" vertical="center"/>
    </xf>
    <xf numFmtId="49" fontId="11" fillId="3" borderId="114" xfId="5" applyNumberFormat="1" applyFont="1" applyFill="1" applyBorder="1" applyAlignment="1">
      <alignment horizontal="center" vertical="center"/>
    </xf>
    <xf numFmtId="49" fontId="4" fillId="5" borderId="107" xfId="5" quotePrefix="1" applyNumberFormat="1" applyFill="1" applyBorder="1" applyAlignment="1">
      <alignment horizontal="center" vertical="center"/>
    </xf>
    <xf numFmtId="0" fontId="1" fillId="3" borderId="151" xfId="1" applyFill="1" applyBorder="1" applyAlignment="1">
      <alignment horizontal="center" vertical="center"/>
    </xf>
    <xf numFmtId="0" fontId="1" fillId="0" borderId="106" xfId="1" applyBorder="1" applyAlignment="1">
      <alignment horizontal="center" vertical="center"/>
    </xf>
    <xf numFmtId="0" fontId="1" fillId="0" borderId="107" xfId="1" applyBorder="1" applyAlignment="1">
      <alignment horizontal="center" vertical="center"/>
    </xf>
    <xf numFmtId="49" fontId="1" fillId="0" borderId="150" xfId="1" applyNumberFormat="1" applyBorder="1" applyAlignment="1">
      <alignment horizontal="center" vertical="center"/>
    </xf>
    <xf numFmtId="0" fontId="37" fillId="0" borderId="0" xfId="1" applyFont="1" applyAlignment="1">
      <alignment horizontal="center"/>
    </xf>
    <xf numFmtId="165" fontId="12" fillId="5" borderId="127" xfId="5" applyFont="1" applyFill="1" applyBorder="1" applyAlignment="1">
      <alignment horizontal="center" vertical="center"/>
    </xf>
    <xf numFmtId="49" fontId="4" fillId="5" borderId="126" xfId="5" applyNumberFormat="1" applyFill="1" applyBorder="1" applyAlignment="1">
      <alignment horizontal="center" vertical="center"/>
    </xf>
    <xf numFmtId="165" fontId="12" fillId="0" borderId="106" xfId="5" applyFont="1" applyBorder="1" applyAlignment="1">
      <alignment horizontal="center" vertical="center"/>
    </xf>
    <xf numFmtId="165" fontId="4" fillId="0" borderId="107" xfId="5" applyBorder="1" applyAlignment="1">
      <alignment horizontal="center" vertical="center"/>
    </xf>
    <xf numFmtId="165" fontId="12" fillId="5" borderId="150" xfId="5" applyFont="1" applyFill="1" applyBorder="1" applyAlignment="1">
      <alignment horizontal="center" vertical="center"/>
    </xf>
    <xf numFmtId="49" fontId="4" fillId="5" borderId="129" xfId="5" applyNumberFormat="1" applyFill="1" applyBorder="1" applyAlignment="1">
      <alignment horizontal="center" vertical="center"/>
    </xf>
    <xf numFmtId="165" fontId="12" fillId="3" borderId="152" xfId="5" applyFont="1" applyFill="1" applyBorder="1" applyAlignment="1">
      <alignment horizontal="center" vertical="center"/>
    </xf>
    <xf numFmtId="165" fontId="14" fillId="0" borderId="16" xfId="5" applyFont="1" applyBorder="1" applyAlignment="1">
      <alignment horizontal="center"/>
    </xf>
    <xf numFmtId="165" fontId="15" fillId="0" borderId="16" xfId="5" applyFont="1" applyBorder="1" applyAlignment="1">
      <alignment horizontal="center"/>
    </xf>
    <xf numFmtId="0" fontId="1" fillId="0" borderId="16" xfId="1" quotePrefix="1" applyBorder="1" applyAlignment="1">
      <alignment horizontal="center"/>
    </xf>
    <xf numFmtId="165" fontId="12" fillId="3" borderId="151" xfId="5" applyFont="1" applyFill="1" applyBorder="1" applyAlignment="1">
      <alignment horizontal="center"/>
    </xf>
    <xf numFmtId="165" fontId="12" fillId="3" borderId="142" xfId="5" applyFont="1" applyFill="1" applyBorder="1" applyAlignment="1">
      <alignment horizontal="center"/>
    </xf>
    <xf numFmtId="49" fontId="12" fillId="0" borderId="150" xfId="5" applyNumberFormat="1" applyFont="1" applyBorder="1" applyAlignment="1">
      <alignment horizontal="center"/>
    </xf>
    <xf numFmtId="49" fontId="12" fillId="0" borderId="127" xfId="5" applyNumberFormat="1" applyFont="1" applyBorder="1" applyAlignment="1">
      <alignment horizontal="center"/>
    </xf>
    <xf numFmtId="49" fontId="12" fillId="0" borderId="106" xfId="5" applyNumberFormat="1" applyFont="1" applyBorder="1" applyAlignment="1">
      <alignment horizontal="center"/>
    </xf>
    <xf numFmtId="165" fontId="14" fillId="0" borderId="107" xfId="5" applyFont="1" applyBorder="1" applyAlignment="1">
      <alignment horizontal="center"/>
    </xf>
    <xf numFmtId="165" fontId="15" fillId="0" borderId="107" xfId="5" applyFont="1" applyBorder="1" applyAlignment="1">
      <alignment horizontal="center"/>
    </xf>
    <xf numFmtId="0" fontId="1" fillId="0" borderId="107" xfId="1" quotePrefix="1" applyBorder="1" applyAlignment="1">
      <alignment horizontal="center"/>
    </xf>
    <xf numFmtId="49" fontId="11" fillId="3" borderId="114" xfId="5" applyNumberFormat="1" applyFont="1" applyFill="1" applyBorder="1" applyAlignment="1">
      <alignment horizontal="left" indent="1"/>
    </xf>
    <xf numFmtId="49" fontId="12" fillId="4" borderId="121" xfId="5" applyNumberFormat="1" applyFont="1" applyFill="1" applyBorder="1" applyAlignment="1">
      <alignment horizontal="center"/>
    </xf>
    <xf numFmtId="165" fontId="4" fillId="17" borderId="122" xfId="5" applyFill="1" applyBorder="1" applyAlignment="1">
      <alignment horizontal="center"/>
    </xf>
    <xf numFmtId="49" fontId="4" fillId="18" borderId="122" xfId="5" applyNumberFormat="1" applyFill="1" applyBorder="1" applyAlignment="1">
      <alignment horizontal="center"/>
    </xf>
    <xf numFmtId="49" fontId="12" fillId="9" borderId="131" xfId="5" applyNumberFormat="1" applyFont="1" applyFill="1" applyBorder="1" applyAlignment="1">
      <alignment horizontal="center"/>
    </xf>
    <xf numFmtId="165" fontId="13" fillId="0" borderId="123" xfId="5" applyFont="1" applyBorder="1" applyAlignment="1">
      <alignment horizontal="left" indent="1"/>
    </xf>
    <xf numFmtId="49" fontId="11" fillId="3" borderId="114" xfId="5" applyNumberFormat="1" applyFont="1" applyFill="1" applyBorder="1" applyAlignment="1">
      <alignment horizontal="center"/>
    </xf>
    <xf numFmtId="165" fontId="12" fillId="3" borderId="156" xfId="5" applyFont="1" applyFill="1" applyBorder="1" applyAlignment="1">
      <alignment horizontal="center" vertical="center"/>
    </xf>
    <xf numFmtId="165" fontId="12" fillId="3" borderId="99" xfId="5" applyFont="1" applyFill="1" applyBorder="1" applyAlignment="1">
      <alignment horizontal="center" vertical="center"/>
    </xf>
    <xf numFmtId="165" fontId="12" fillId="5" borderId="106" xfId="5" applyFont="1" applyFill="1" applyBorder="1" applyAlignment="1">
      <alignment horizontal="center" vertical="center"/>
    </xf>
    <xf numFmtId="165" fontId="4" fillId="5" borderId="107" xfId="5" applyFill="1" applyBorder="1" applyAlignment="1">
      <alignment horizontal="center" vertical="center"/>
    </xf>
    <xf numFmtId="49" fontId="4" fillId="5" borderId="108" xfId="5" applyNumberFormat="1" applyFill="1" applyBorder="1" applyAlignment="1">
      <alignment horizontal="center" vertical="center"/>
    </xf>
    <xf numFmtId="49" fontId="4" fillId="0" borderId="108" xfId="5" applyNumberFormat="1" applyBorder="1" applyAlignment="1">
      <alignment horizontal="center" vertical="center"/>
    </xf>
    <xf numFmtId="49" fontId="4" fillId="0" borderId="129" xfId="5" applyNumberFormat="1" applyBorder="1" applyAlignment="1">
      <alignment horizontal="center" vertical="center"/>
    </xf>
    <xf numFmtId="49" fontId="14" fillId="0" borderId="122" xfId="5" applyNumberFormat="1" applyFont="1" applyBorder="1" applyAlignment="1">
      <alignment horizontal="center"/>
    </xf>
    <xf numFmtId="49" fontId="15" fillId="0" borderId="107" xfId="5" applyNumberFormat="1" applyFont="1" applyBorder="1" applyAlignment="1">
      <alignment horizontal="center"/>
    </xf>
    <xf numFmtId="49" fontId="4" fillId="5" borderId="107" xfId="5" quotePrefix="1" applyNumberFormat="1" applyFill="1" applyBorder="1" applyAlignment="1">
      <alignment horizontal="center"/>
    </xf>
    <xf numFmtId="49" fontId="4" fillId="0" borderId="108" xfId="5" applyNumberFormat="1" applyBorder="1" applyAlignment="1">
      <alignment horizontal="center"/>
    </xf>
    <xf numFmtId="49" fontId="14" fillId="0" borderId="8" xfId="5" applyNumberFormat="1" applyFont="1" applyBorder="1" applyAlignment="1">
      <alignment horizontal="center"/>
    </xf>
    <xf numFmtId="49" fontId="15" fillId="0" borderId="31" xfId="5" applyNumberFormat="1" applyFont="1" applyBorder="1" applyAlignment="1">
      <alignment horizontal="center"/>
    </xf>
    <xf numFmtId="49" fontId="4" fillId="5" borderId="31" xfId="5" quotePrefix="1" applyNumberFormat="1" applyFill="1" applyBorder="1" applyAlignment="1">
      <alignment horizontal="center"/>
    </xf>
    <xf numFmtId="49" fontId="4" fillId="0" borderId="159" xfId="5" applyNumberFormat="1" applyBorder="1" applyAlignment="1">
      <alignment horizontal="center"/>
    </xf>
    <xf numFmtId="49" fontId="12" fillId="4" borderId="104" xfId="5" applyNumberFormat="1" applyFont="1" applyFill="1" applyBorder="1" applyAlignment="1">
      <alignment horizontal="center" vertical="center"/>
    </xf>
    <xf numFmtId="49" fontId="12" fillId="4" borderId="106" xfId="5" applyNumberFormat="1" applyFont="1" applyFill="1" applyBorder="1" applyAlignment="1">
      <alignment horizontal="center" vertical="center"/>
    </xf>
    <xf numFmtId="49" fontId="4" fillId="0" borderId="128" xfId="5" applyNumberFormat="1" applyBorder="1" applyAlignment="1">
      <alignment horizontal="center" vertical="center"/>
    </xf>
    <xf numFmtId="0" fontId="1" fillId="9" borderId="12" xfId="1" applyFill="1" applyBorder="1" applyAlignment="1">
      <alignment horizontal="center" vertical="center"/>
    </xf>
    <xf numFmtId="165" fontId="13" fillId="0" borderId="105" xfId="5" applyFont="1" applyBorder="1" applyAlignment="1">
      <alignment horizontal="center" vertical="center"/>
    </xf>
    <xf numFmtId="165" fontId="13" fillId="0" borderId="126" xfId="5" applyFont="1" applyBorder="1" applyAlignment="1">
      <alignment horizontal="center" vertical="center"/>
    </xf>
    <xf numFmtId="49" fontId="12" fillId="4" borderId="100" xfId="5" applyNumberFormat="1" applyFont="1" applyFill="1" applyBorder="1" applyAlignment="1">
      <alignment horizontal="center" vertical="center"/>
    </xf>
    <xf numFmtId="165" fontId="4" fillId="0" borderId="6" xfId="5" applyBorder="1" applyAlignment="1">
      <alignment horizontal="center" vertical="center"/>
    </xf>
    <xf numFmtId="165" fontId="12" fillId="4" borderId="150" xfId="5" applyFont="1" applyFill="1" applyBorder="1" applyAlignment="1">
      <alignment horizontal="center" vertical="center"/>
    </xf>
    <xf numFmtId="165" fontId="4" fillId="0" borderId="16" xfId="5" applyBorder="1" applyAlignment="1">
      <alignment horizontal="center" vertical="center"/>
    </xf>
    <xf numFmtId="49" fontId="31" fillId="0" borderId="104" xfId="5" applyNumberFormat="1" applyFont="1" applyBorder="1" applyAlignment="1">
      <alignment horizontal="center" vertical="center"/>
    </xf>
    <xf numFmtId="49" fontId="31" fillId="0" borderId="127" xfId="5" applyNumberFormat="1" applyFont="1" applyBorder="1" applyAlignment="1">
      <alignment horizontal="center" vertical="center"/>
    </xf>
    <xf numFmtId="165" fontId="4" fillId="0" borderId="126" xfId="5" applyBorder="1" applyAlignment="1">
      <alignment horizontal="center" vertical="center"/>
    </xf>
    <xf numFmtId="49" fontId="12" fillId="0" borderId="127" xfId="5" applyNumberFormat="1" applyFont="1" applyBorder="1" applyAlignment="1">
      <alignment horizontal="center" vertical="center"/>
    </xf>
    <xf numFmtId="49" fontId="31" fillId="0" borderId="106" xfId="5" applyNumberFormat="1" applyFont="1" applyBorder="1" applyAlignment="1">
      <alignment horizontal="center" vertical="center"/>
    </xf>
    <xf numFmtId="165" fontId="4" fillId="0" borderId="108" xfId="5" applyBorder="1" applyAlignment="1">
      <alignment horizontal="center" vertical="center"/>
    </xf>
    <xf numFmtId="49" fontId="31" fillId="0" borderId="144" xfId="5" applyNumberFormat="1" applyFont="1" applyBorder="1" applyAlignment="1">
      <alignment horizontal="center" vertical="center"/>
    </xf>
    <xf numFmtId="165" fontId="14" fillId="0" borderId="5" xfId="5" applyFont="1" applyBorder="1" applyAlignment="1">
      <alignment horizontal="center" vertical="center"/>
    </xf>
    <xf numFmtId="49" fontId="4" fillId="5" borderId="5" xfId="5" quotePrefix="1" applyNumberFormat="1" applyFill="1" applyBorder="1" applyAlignment="1">
      <alignment horizontal="center" vertical="center"/>
    </xf>
    <xf numFmtId="165" fontId="4" fillId="0" borderId="103" xfId="5" applyBorder="1" applyAlignment="1">
      <alignment horizontal="center" vertical="center"/>
    </xf>
    <xf numFmtId="49" fontId="12" fillId="0" borderId="0" xfId="5" applyNumberFormat="1" applyFont="1" applyAlignment="1">
      <alignment horizontal="left" vertical="center"/>
    </xf>
    <xf numFmtId="165" fontId="13" fillId="0" borderId="0" xfId="5" applyFont="1" applyAlignment="1">
      <alignment horizontal="center" vertical="center" wrapText="1"/>
    </xf>
    <xf numFmtId="49" fontId="12" fillId="4" borderId="127" xfId="5" applyNumberFormat="1" applyFont="1" applyFill="1" applyBorder="1" applyAlignment="1">
      <alignment horizontal="left" vertical="center"/>
    </xf>
    <xf numFmtId="165" fontId="13" fillId="0" borderId="126" xfId="5" quotePrefix="1" applyFont="1" applyBorder="1" applyAlignment="1">
      <alignment horizontal="center" vertical="center" wrapText="1"/>
    </xf>
    <xf numFmtId="49" fontId="12" fillId="4" borderId="106" xfId="5" applyNumberFormat="1" applyFont="1" applyFill="1" applyBorder="1" applyAlignment="1">
      <alignment horizontal="left" vertical="center"/>
    </xf>
    <xf numFmtId="0" fontId="1" fillId="0" borderId="107" xfId="1" applyBorder="1" applyAlignment="1">
      <alignment vertical="center"/>
    </xf>
    <xf numFmtId="165" fontId="4" fillId="17" borderId="107" xfId="5" applyFill="1" applyBorder="1" applyAlignment="1">
      <alignment horizontal="center" vertical="center"/>
    </xf>
    <xf numFmtId="49" fontId="4" fillId="18" borderId="107" xfId="5" applyNumberFormat="1" applyFill="1" applyBorder="1" applyAlignment="1">
      <alignment horizontal="center" vertical="center"/>
    </xf>
    <xf numFmtId="165" fontId="13" fillId="0" borderId="108" xfId="5" applyFont="1" applyBorder="1" applyAlignment="1">
      <alignment horizontal="center" vertical="center" wrapText="1"/>
    </xf>
    <xf numFmtId="49" fontId="12" fillId="4" borderId="150" xfId="5" applyNumberFormat="1" applyFont="1" applyFill="1" applyBorder="1" applyAlignment="1">
      <alignment horizontal="left" vertical="center"/>
    </xf>
    <xf numFmtId="165" fontId="4" fillId="17" borderId="16" xfId="5" applyFill="1" applyBorder="1" applyAlignment="1">
      <alignment horizontal="center" vertical="center"/>
    </xf>
    <xf numFmtId="49" fontId="4" fillId="18" borderId="16" xfId="5" applyNumberFormat="1" applyFill="1" applyBorder="1" applyAlignment="1">
      <alignment horizontal="center" vertical="center"/>
    </xf>
    <xf numFmtId="0" fontId="1" fillId="0" borderId="16" xfId="1" applyBorder="1" applyAlignment="1">
      <alignment horizontal="center" vertical="center"/>
    </xf>
    <xf numFmtId="165" fontId="13" fillId="0" borderId="129" xfId="5" applyFont="1" applyBorder="1" applyAlignment="1">
      <alignment horizontal="center" vertical="center" wrapText="1"/>
    </xf>
    <xf numFmtId="49" fontId="11" fillId="3" borderId="151" xfId="5" applyNumberFormat="1" applyFont="1" applyFill="1" applyBorder="1" applyAlignment="1">
      <alignment horizontal="left" vertical="center"/>
    </xf>
    <xf numFmtId="49" fontId="12" fillId="3" borderId="152" xfId="5" applyNumberFormat="1" applyFont="1" applyFill="1" applyBorder="1" applyAlignment="1">
      <alignment horizontal="center" vertical="center"/>
    </xf>
    <xf numFmtId="49" fontId="12" fillId="3" borderId="142" xfId="5" applyNumberFormat="1" applyFont="1" applyFill="1" applyBorder="1" applyAlignment="1">
      <alignment horizontal="center" vertical="center"/>
    </xf>
    <xf numFmtId="165" fontId="13" fillId="0" borderId="126" xfId="5" applyFont="1" applyBorder="1" applyAlignment="1">
      <alignment horizontal="center" vertical="center" wrapText="1" shrinkToFit="1"/>
    </xf>
    <xf numFmtId="165" fontId="13" fillId="0" borderId="108" xfId="5" applyFont="1" applyBorder="1" applyAlignment="1">
      <alignment horizontal="center" vertical="center" wrapText="1" shrinkToFit="1"/>
    </xf>
    <xf numFmtId="49" fontId="12" fillId="3" borderId="142" xfId="5" applyNumberFormat="1" applyFont="1" applyFill="1" applyBorder="1" applyAlignment="1">
      <alignment horizontal="center" vertical="center" wrapText="1"/>
    </xf>
    <xf numFmtId="49" fontId="11" fillId="3" borderId="156" xfId="5" applyNumberFormat="1" applyFont="1" applyFill="1" applyBorder="1" applyAlignment="1">
      <alignment horizontal="center" vertical="center"/>
    </xf>
    <xf numFmtId="165" fontId="12" fillId="3" borderId="119" xfId="5" applyFont="1" applyFill="1" applyBorder="1" applyAlignment="1">
      <alignment horizontal="center" vertical="center"/>
    </xf>
    <xf numFmtId="165" fontId="12" fillId="3" borderId="160" xfId="5" applyFont="1" applyFill="1" applyBorder="1" applyAlignment="1">
      <alignment horizontal="center" vertical="center"/>
    </xf>
    <xf numFmtId="49" fontId="4" fillId="0" borderId="143" xfId="5" applyNumberFormat="1" applyBorder="1" applyAlignment="1">
      <alignment horizontal="center" vertical="center"/>
    </xf>
    <xf numFmtId="49" fontId="14" fillId="0" borderId="107" xfId="5" applyNumberFormat="1" applyFont="1" applyBorder="1" applyAlignment="1">
      <alignment horizontal="center" vertical="center"/>
    </xf>
    <xf numFmtId="49" fontId="15" fillId="0" borderId="107" xfId="5" applyNumberFormat="1" applyFont="1" applyBorder="1" applyAlignment="1">
      <alignment horizontal="center" vertical="center"/>
    </xf>
    <xf numFmtId="49" fontId="14" fillId="0" borderId="10" xfId="5" applyNumberFormat="1" applyFont="1" applyBorder="1" applyAlignment="1">
      <alignment horizontal="center" vertical="center"/>
    </xf>
    <xf numFmtId="49" fontId="4" fillId="5" borderId="16" xfId="5" quotePrefix="1" applyNumberFormat="1" applyFill="1" applyBorder="1" applyAlignment="1">
      <alignment horizontal="center" vertical="center"/>
    </xf>
    <xf numFmtId="49" fontId="12" fillId="3" borderId="2" xfId="5" applyNumberFormat="1" applyFont="1" applyFill="1" applyBorder="1" applyAlignment="1">
      <alignment horizontal="center" vertical="center"/>
    </xf>
    <xf numFmtId="49" fontId="11" fillId="3" borderId="109" xfId="5" applyNumberFormat="1" applyFont="1" applyFill="1" applyBorder="1" applyAlignment="1">
      <alignment horizontal="center" vertical="center"/>
    </xf>
    <xf numFmtId="49" fontId="12" fillId="3" borderId="110" xfId="5" applyNumberFormat="1" applyFont="1" applyFill="1" applyBorder="1" applyAlignment="1">
      <alignment horizontal="center" vertical="center"/>
    </xf>
    <xf numFmtId="0" fontId="22" fillId="11" borderId="101" xfId="1" applyFont="1" applyFill="1" applyBorder="1" applyAlignment="1">
      <alignment horizontal="center"/>
    </xf>
    <xf numFmtId="165" fontId="13" fillId="0" borderId="102" xfId="5" applyFont="1" applyBorder="1" applyAlignment="1">
      <alignment horizontal="center" vertical="center" wrapText="1"/>
    </xf>
    <xf numFmtId="0" fontId="22" fillId="11" borderId="101" xfId="1" applyFont="1" applyFill="1" applyBorder="1" applyAlignment="1">
      <alignment horizontal="center" vertical="center"/>
    </xf>
    <xf numFmtId="0" fontId="22" fillId="11" borderId="121" xfId="1" applyFont="1" applyFill="1" applyBorder="1" applyAlignment="1">
      <alignment horizontal="center"/>
    </xf>
    <xf numFmtId="165" fontId="4" fillId="13" borderId="122" xfId="5" applyFill="1" applyBorder="1" applyAlignment="1">
      <alignment horizontal="center" vertical="center"/>
    </xf>
    <xf numFmtId="49" fontId="12" fillId="8" borderId="122" xfId="5" applyNumberFormat="1" applyFont="1" applyFill="1" applyBorder="1" applyAlignment="1">
      <alignment horizontal="center" vertical="center"/>
    </xf>
    <xf numFmtId="165" fontId="13" fillId="0" borderId="123" xfId="5" applyFont="1" applyBorder="1" applyAlignment="1">
      <alignment horizontal="center" vertical="center" wrapText="1"/>
    </xf>
    <xf numFmtId="49" fontId="12" fillId="5" borderId="2" xfId="5" applyNumberFormat="1" applyFont="1" applyFill="1" applyBorder="1" applyAlignment="1">
      <alignment horizontal="center" vertical="center"/>
    </xf>
    <xf numFmtId="0" fontId="22" fillId="11" borderId="109" xfId="1" applyFont="1" applyFill="1" applyBorder="1" applyAlignment="1">
      <alignment horizontal="center"/>
    </xf>
    <xf numFmtId="0" fontId="22" fillId="11" borderId="121" xfId="1" applyFont="1" applyFill="1" applyBorder="1" applyAlignment="1">
      <alignment horizontal="center" vertical="center"/>
    </xf>
    <xf numFmtId="165" fontId="12" fillId="4" borderId="101" xfId="5" applyFont="1" applyFill="1" applyBorder="1" applyAlignment="1">
      <alignment horizontal="center" vertical="center"/>
    </xf>
    <xf numFmtId="0" fontId="1" fillId="0" borderId="102" xfId="1" applyBorder="1" applyAlignment="1">
      <alignment horizontal="center" vertical="center"/>
    </xf>
    <xf numFmtId="165" fontId="12" fillId="4" borderId="121" xfId="5" applyFont="1" applyFill="1" applyBorder="1" applyAlignment="1">
      <alignment horizontal="center" vertical="center"/>
    </xf>
    <xf numFmtId="165" fontId="4" fillId="9" borderId="122" xfId="5" applyFill="1" applyBorder="1" applyAlignment="1">
      <alignment horizontal="center"/>
    </xf>
    <xf numFmtId="0" fontId="1" fillId="9" borderId="2" xfId="1" applyFill="1" applyBorder="1"/>
    <xf numFmtId="49" fontId="4" fillId="5" borderId="126" xfId="5" applyNumberFormat="1" applyFill="1" applyBorder="1" applyAlignment="1">
      <alignment horizontal="center"/>
    </xf>
    <xf numFmtId="49" fontId="19" fillId="0" borderId="127" xfId="5" applyNumberFormat="1" applyFont="1" applyBorder="1" applyAlignment="1">
      <alignment horizontal="center" vertical="center"/>
    </xf>
    <xf numFmtId="49" fontId="23" fillId="5" borderId="126" xfId="5" applyNumberFormat="1" applyFont="1" applyFill="1" applyBorder="1" applyAlignment="1">
      <alignment horizontal="center"/>
    </xf>
    <xf numFmtId="49" fontId="19" fillId="0" borderId="106" xfId="5" applyNumberFormat="1" applyFont="1" applyBorder="1" applyAlignment="1">
      <alignment horizontal="center" vertical="center"/>
    </xf>
    <xf numFmtId="0" fontId="22" fillId="0" borderId="107" xfId="1" applyFont="1" applyBorder="1" applyAlignment="1">
      <alignment horizontal="center"/>
    </xf>
    <xf numFmtId="49" fontId="4" fillId="5" borderId="107" xfId="5" applyNumberFormat="1" applyFill="1" applyBorder="1" applyAlignment="1">
      <alignment horizontal="center"/>
    </xf>
    <xf numFmtId="49" fontId="23" fillId="5" borderId="108" xfId="5" applyNumberFormat="1" applyFont="1" applyFill="1" applyBorder="1" applyAlignment="1">
      <alignment horizontal="center"/>
    </xf>
    <xf numFmtId="165" fontId="12" fillId="0" borderId="16" xfId="5" applyFont="1" applyBorder="1" applyAlignment="1">
      <alignment horizontal="center"/>
    </xf>
    <xf numFmtId="49" fontId="4" fillId="5" borderId="16" xfId="5" applyNumberFormat="1" applyFill="1" applyBorder="1" applyAlignment="1">
      <alignment horizontal="center"/>
    </xf>
    <xf numFmtId="49" fontId="4" fillId="5" borderId="129" xfId="5" applyNumberFormat="1" applyFill="1" applyBorder="1" applyAlignment="1">
      <alignment horizontal="center"/>
    </xf>
    <xf numFmtId="165" fontId="13" fillId="0" borderId="102" xfId="5" applyFont="1" applyBorder="1" applyAlignment="1">
      <alignment vertical="center" wrapText="1"/>
    </xf>
    <xf numFmtId="49" fontId="12" fillId="9" borderId="2" xfId="5" applyNumberFormat="1" applyFont="1" applyFill="1" applyBorder="1" applyAlignment="1">
      <alignment horizontal="center" vertical="center"/>
    </xf>
    <xf numFmtId="165" fontId="4" fillId="0" borderId="102" xfId="5" applyBorder="1" applyAlignment="1">
      <alignment horizontal="center" vertical="center" wrapText="1"/>
    </xf>
    <xf numFmtId="165" fontId="14" fillId="0" borderId="122" xfId="5" applyFont="1" applyBorder="1" applyAlignment="1">
      <alignment horizontal="center" vertical="center" wrapText="1"/>
    </xf>
    <xf numFmtId="165" fontId="12" fillId="0" borderId="122" xfId="5" applyFont="1" applyBorder="1" applyAlignment="1">
      <alignment horizontal="center" vertical="center" wrapText="1"/>
    </xf>
    <xf numFmtId="49" fontId="4" fillId="0" borderId="122" xfId="5" applyNumberFormat="1" applyBorder="1" applyAlignment="1">
      <alignment horizontal="center" vertical="center" wrapText="1"/>
    </xf>
    <xf numFmtId="165" fontId="4" fillId="0" borderId="123" xfId="5" applyBorder="1" applyAlignment="1">
      <alignment horizontal="center" vertical="center" wrapText="1"/>
    </xf>
    <xf numFmtId="49" fontId="12" fillId="0" borderId="122" xfId="5" applyNumberFormat="1" applyFont="1" applyBorder="1" applyAlignment="1">
      <alignment horizontal="center" vertical="center"/>
    </xf>
    <xf numFmtId="165" fontId="12" fillId="3" borderId="166" xfId="5" applyFont="1" applyFill="1" applyBorder="1" applyAlignment="1">
      <alignment horizontal="center" vertical="center"/>
    </xf>
    <xf numFmtId="165" fontId="12" fillId="4" borderId="147" xfId="5" applyFont="1" applyFill="1" applyBorder="1" applyAlignment="1">
      <alignment horizontal="center" vertical="center"/>
    </xf>
    <xf numFmtId="165" fontId="4" fillId="9" borderId="148" xfId="5" applyFill="1" applyBorder="1" applyAlignment="1">
      <alignment horizontal="center" vertical="center"/>
    </xf>
    <xf numFmtId="165" fontId="4" fillId="0" borderId="148" xfId="5" applyBorder="1" applyAlignment="1">
      <alignment horizontal="center" vertical="center"/>
    </xf>
    <xf numFmtId="49" fontId="4" fillId="0" borderId="148" xfId="5" applyNumberFormat="1" applyBorder="1" applyAlignment="1">
      <alignment horizontal="center" vertical="center"/>
    </xf>
    <xf numFmtId="0" fontId="1" fillId="0" borderId="149" xfId="1" applyBorder="1" applyAlignment="1">
      <alignment horizontal="center" vertical="center" wrapText="1"/>
    </xf>
    <xf numFmtId="165" fontId="12" fillId="0" borderId="2" xfId="5" applyFont="1" applyBorder="1" applyAlignment="1">
      <alignment horizontal="center" vertical="center"/>
    </xf>
    <xf numFmtId="165" fontId="4" fillId="0" borderId="110" xfId="5" applyBorder="1" applyAlignment="1">
      <alignment horizontal="center" vertical="center" wrapText="1"/>
    </xf>
    <xf numFmtId="49" fontId="12" fillId="0" borderId="122" xfId="5" applyNumberFormat="1" applyFont="1" applyBorder="1" applyAlignment="1">
      <alignment horizontal="center"/>
    </xf>
    <xf numFmtId="165" fontId="4" fillId="12" borderId="2" xfId="5" applyFill="1" applyBorder="1" applyAlignment="1">
      <alignment horizontal="center"/>
    </xf>
    <xf numFmtId="49" fontId="4" fillId="14" borderId="2" xfId="5" applyNumberFormat="1" applyFill="1" applyBorder="1" applyAlignment="1">
      <alignment horizontal="center"/>
    </xf>
    <xf numFmtId="49" fontId="11" fillId="0" borderId="12" xfId="5" applyNumberFormat="1" applyFont="1" applyBorder="1" applyAlignment="1">
      <alignment horizontal="center"/>
    </xf>
    <xf numFmtId="165" fontId="13" fillId="0" borderId="110" xfId="5" applyFont="1" applyBorder="1" applyAlignment="1">
      <alignment vertical="center"/>
    </xf>
    <xf numFmtId="165" fontId="13" fillId="0" borderId="105" xfId="5" applyFont="1" applyBorder="1" applyAlignment="1">
      <alignment horizontal="center" vertical="center" wrapText="1"/>
    </xf>
    <xf numFmtId="49" fontId="4" fillId="0" borderId="130" xfId="5" applyNumberFormat="1" applyBorder="1" applyAlignment="1">
      <alignment horizontal="center"/>
    </xf>
    <xf numFmtId="165" fontId="4" fillId="12" borderId="122" xfId="5" applyFill="1" applyBorder="1" applyAlignment="1">
      <alignment horizontal="center"/>
    </xf>
    <xf numFmtId="49" fontId="4" fillId="14" borderId="122" xfId="5" applyNumberFormat="1" applyFill="1" applyBorder="1" applyAlignment="1">
      <alignment horizontal="center"/>
    </xf>
    <xf numFmtId="49" fontId="12" fillId="0" borderId="131" xfId="5" applyNumberFormat="1" applyFont="1" applyBorder="1" applyAlignment="1">
      <alignment horizontal="center"/>
    </xf>
    <xf numFmtId="165" fontId="13" fillId="0" borderId="123" xfId="5" applyFont="1" applyBorder="1" applyAlignment="1">
      <alignment vertical="center"/>
    </xf>
    <xf numFmtId="165" fontId="4" fillId="12" borderId="2" xfId="5" applyFill="1" applyBorder="1" applyAlignment="1">
      <alignment horizontal="center" vertical="center"/>
    </xf>
    <xf numFmtId="49" fontId="4" fillId="14" borderId="2" xfId="5" applyNumberFormat="1" applyFill="1" applyBorder="1" applyAlignment="1">
      <alignment horizontal="center" vertical="center"/>
    </xf>
    <xf numFmtId="49" fontId="12" fillId="0" borderId="12" xfId="5" applyNumberFormat="1" applyFont="1" applyBorder="1" applyAlignment="1">
      <alignment horizontal="center" vertical="center"/>
    </xf>
    <xf numFmtId="165" fontId="13" fillId="0" borderId="102" xfId="5" applyFont="1" applyBorder="1" applyAlignment="1">
      <alignment vertical="center"/>
    </xf>
    <xf numFmtId="165" fontId="13" fillId="0" borderId="102" xfId="5" applyFont="1" applyBorder="1" applyAlignment="1">
      <alignment horizontal="left" vertical="center"/>
    </xf>
    <xf numFmtId="49" fontId="12" fillId="4" borderId="145" xfId="5" applyNumberFormat="1" applyFont="1" applyFill="1" applyBorder="1" applyAlignment="1">
      <alignment horizontal="center" vertical="center"/>
    </xf>
    <xf numFmtId="165" fontId="4" fillId="12" borderId="122" xfId="5" applyFill="1" applyBorder="1" applyAlignment="1">
      <alignment horizontal="center" vertical="center"/>
    </xf>
    <xf numFmtId="49" fontId="4" fillId="14" borderId="122" xfId="5" applyNumberFormat="1" applyFill="1" applyBorder="1" applyAlignment="1">
      <alignment horizontal="center" vertical="center"/>
    </xf>
    <xf numFmtId="49" fontId="12" fillId="0" borderId="131" xfId="5" applyNumberFormat="1" applyFont="1" applyBorder="1" applyAlignment="1">
      <alignment horizontal="center" vertical="center"/>
    </xf>
    <xf numFmtId="49" fontId="4" fillId="0" borderId="129" xfId="5" quotePrefix="1" applyNumberFormat="1" applyBorder="1" applyAlignment="1">
      <alignment horizontal="center" vertical="center"/>
    </xf>
    <xf numFmtId="49" fontId="4" fillId="0" borderId="126" xfId="5" quotePrefix="1" applyNumberFormat="1" applyBorder="1" applyAlignment="1">
      <alignment horizontal="center" vertical="center"/>
    </xf>
    <xf numFmtId="49" fontId="4" fillId="0" borderId="108" xfId="5" quotePrefix="1" applyNumberFormat="1" applyBorder="1" applyAlignment="1">
      <alignment horizontal="center" vertical="center"/>
    </xf>
    <xf numFmtId="49" fontId="14" fillId="0" borderId="2" xfId="5" applyNumberFormat="1" applyFont="1" applyBorder="1" applyAlignment="1">
      <alignment horizontal="center" vertical="center"/>
    </xf>
    <xf numFmtId="49" fontId="15" fillId="0" borderId="5" xfId="5" applyNumberFormat="1" applyFont="1" applyBorder="1" applyAlignment="1">
      <alignment horizontal="center" vertical="center"/>
    </xf>
    <xf numFmtId="49" fontId="4" fillId="5" borderId="8" xfId="5" applyNumberFormat="1" applyFill="1" applyBorder="1" applyAlignment="1">
      <alignment horizontal="center" vertical="center"/>
    </xf>
    <xf numFmtId="49" fontId="4" fillId="0" borderId="129" xfId="5" applyNumberFormat="1" applyBorder="1" applyAlignment="1">
      <alignment horizontal="center" vertical="center" wrapText="1"/>
    </xf>
    <xf numFmtId="49" fontId="12" fillId="0" borderId="145" xfId="5" applyNumberFormat="1" applyFont="1" applyBorder="1" applyAlignment="1">
      <alignment horizontal="center" vertical="center"/>
    </xf>
    <xf numFmtId="49" fontId="14" fillId="0" borderId="170" xfId="5" applyNumberFormat="1" applyFont="1" applyBorder="1" applyAlignment="1">
      <alignment horizontal="center" vertical="center"/>
    </xf>
    <xf numFmtId="49" fontId="15" fillId="0" borderId="165" xfId="5" applyNumberFormat="1" applyFont="1" applyBorder="1" applyAlignment="1">
      <alignment horizontal="center" vertical="center"/>
    </xf>
    <xf numFmtId="49" fontId="4" fillId="5" borderId="165" xfId="5" applyNumberFormat="1" applyFill="1" applyBorder="1" applyAlignment="1">
      <alignment horizontal="center" vertical="center"/>
    </xf>
    <xf numFmtId="49" fontId="4" fillId="0" borderId="171" xfId="5" applyNumberFormat="1" applyBorder="1" applyAlignment="1">
      <alignment horizontal="center" vertical="center"/>
    </xf>
    <xf numFmtId="49" fontId="14" fillId="0" borderId="11" xfId="5" applyNumberFormat="1" applyFont="1" applyBorder="1" applyAlignment="1">
      <alignment horizontal="center" vertical="center"/>
    </xf>
    <xf numFmtId="49" fontId="11" fillId="3" borderId="114" xfId="5" applyNumberFormat="1" applyFont="1" applyFill="1" applyBorder="1" applyAlignment="1">
      <alignment horizontal="left" vertical="center"/>
    </xf>
    <xf numFmtId="165" fontId="13" fillId="0" borderId="110" xfId="5" applyFont="1" applyBorder="1" applyAlignment="1">
      <alignment horizontal="left" vertical="center"/>
    </xf>
    <xf numFmtId="165" fontId="4" fillId="0" borderId="11" xfId="5" quotePrefix="1" applyBorder="1" applyAlignment="1">
      <alignment horizontal="center" vertical="center"/>
    </xf>
    <xf numFmtId="49" fontId="12" fillId="4" borderId="172" xfId="5" applyNumberFormat="1" applyFont="1" applyFill="1" applyBorder="1" applyAlignment="1">
      <alignment horizontal="center" vertical="center"/>
    </xf>
    <xf numFmtId="49" fontId="4" fillId="0" borderId="17" xfId="5" applyNumberFormat="1" applyBorder="1" applyAlignment="1">
      <alignment horizontal="center" vertical="center"/>
    </xf>
    <xf numFmtId="165" fontId="4" fillId="0" borderId="17" xfId="5" applyBorder="1" applyAlignment="1">
      <alignment horizontal="center" vertical="center"/>
    </xf>
    <xf numFmtId="49" fontId="4" fillId="15" borderId="17" xfId="5" applyNumberFormat="1" applyFill="1" applyBorder="1" applyAlignment="1">
      <alignment horizontal="center" vertical="center"/>
    </xf>
    <xf numFmtId="49" fontId="12" fillId="0" borderId="27" xfId="5" applyNumberFormat="1" applyFont="1" applyBorder="1" applyAlignment="1">
      <alignment horizontal="center" vertical="center"/>
    </xf>
    <xf numFmtId="165" fontId="13" fillId="0" borderId="173" xfId="5" applyFont="1" applyBorder="1" applyAlignment="1">
      <alignment horizontal="left" vertical="center"/>
    </xf>
    <xf numFmtId="49" fontId="12" fillId="5" borderId="27" xfId="5" applyNumberFormat="1" applyFont="1" applyFill="1" applyBorder="1" applyAlignment="1">
      <alignment horizontal="center" vertical="center"/>
    </xf>
    <xf numFmtId="165" fontId="4" fillId="0" borderId="29" xfId="5" quotePrefix="1" applyBorder="1" applyAlignment="1">
      <alignment horizontal="center" vertical="center"/>
    </xf>
    <xf numFmtId="49" fontId="4" fillId="15" borderId="122" xfId="5" applyNumberFormat="1" applyFill="1" applyBorder="1" applyAlignment="1">
      <alignment horizontal="center" vertical="center"/>
    </xf>
    <xf numFmtId="0" fontId="1" fillId="0" borderId="131" xfId="1" applyBorder="1" applyAlignment="1">
      <alignment vertical="center"/>
    </xf>
    <xf numFmtId="165" fontId="13" fillId="0" borderId="123" xfId="5" applyFont="1" applyBorder="1" applyAlignment="1">
      <alignment horizontal="left" vertical="center"/>
    </xf>
    <xf numFmtId="165" fontId="4" fillId="0" borderId="128" xfId="5" quotePrefix="1" applyBorder="1" applyAlignment="1">
      <alignment horizontal="center" vertical="center"/>
    </xf>
    <xf numFmtId="49" fontId="4" fillId="0" borderId="169" xfId="5" quotePrefix="1" applyNumberFormat="1" applyBorder="1" applyAlignment="1">
      <alignment horizontal="center" vertical="center"/>
    </xf>
    <xf numFmtId="165" fontId="4" fillId="0" borderId="10" xfId="5" quotePrefix="1" applyBorder="1" applyAlignment="1">
      <alignment horizontal="center" vertical="center"/>
    </xf>
    <xf numFmtId="49" fontId="4" fillId="0" borderId="24" xfId="5" applyNumberFormat="1" applyBorder="1" applyAlignment="1">
      <alignment horizontal="center" vertical="center"/>
    </xf>
    <xf numFmtId="49" fontId="14" fillId="0" borderId="128" xfId="5" applyNumberFormat="1" applyFont="1" applyBorder="1" applyAlignment="1">
      <alignment horizontal="center" vertical="center"/>
    </xf>
    <xf numFmtId="0" fontId="10" fillId="0" borderId="0" xfId="0" applyFont="1" applyAlignment="1">
      <alignment horizontal="center" vertical="center" wrapText="1"/>
    </xf>
    <xf numFmtId="0" fontId="39" fillId="21" borderId="176" xfId="0" applyFont="1" applyFill="1" applyBorder="1" applyAlignment="1">
      <alignment horizontal="center" vertical="center" wrapText="1"/>
    </xf>
    <xf numFmtId="0" fontId="39" fillId="23" borderId="208" xfId="0" applyFont="1" applyFill="1" applyBorder="1" applyAlignment="1">
      <alignment horizontal="center" vertical="center" wrapText="1"/>
    </xf>
    <xf numFmtId="0" fontId="10" fillId="0" borderId="174" xfId="0" applyFont="1" applyBorder="1" applyAlignment="1">
      <alignment horizontal="center" vertical="center" wrapText="1"/>
    </xf>
    <xf numFmtId="0" fontId="10" fillId="0" borderId="187" xfId="0" applyFont="1" applyBorder="1" applyAlignment="1">
      <alignment horizontal="center" vertical="center" wrapText="1"/>
    </xf>
    <xf numFmtId="0" fontId="37" fillId="0" borderId="184" xfId="0" applyFont="1" applyBorder="1" applyAlignment="1">
      <alignment horizontal="center" vertical="center" wrapText="1"/>
    </xf>
    <xf numFmtId="0" fontId="37" fillId="0" borderId="186" xfId="0" applyFont="1" applyBorder="1" applyAlignment="1">
      <alignment horizontal="center" vertical="center" wrapText="1"/>
    </xf>
    <xf numFmtId="0" fontId="37" fillId="0" borderId="181" xfId="0" applyFont="1" applyBorder="1" applyAlignment="1">
      <alignment horizontal="center" vertical="center" wrapText="1"/>
    </xf>
    <xf numFmtId="0" fontId="10" fillId="0" borderId="0" xfId="0" applyFont="1" applyAlignment="1">
      <alignment vertical="center" wrapText="1"/>
    </xf>
    <xf numFmtId="0" fontId="39" fillId="21" borderId="88" xfId="0" applyFont="1" applyFill="1" applyBorder="1" applyAlignment="1">
      <alignment horizontal="center" vertical="center" wrapText="1"/>
    </xf>
    <xf numFmtId="0" fontId="39" fillId="21" borderId="240" xfId="0" applyFont="1" applyFill="1" applyBorder="1" applyAlignment="1">
      <alignment horizontal="center" vertical="center" wrapText="1"/>
    </xf>
    <xf numFmtId="0" fontId="37" fillId="26" borderId="196" xfId="0" applyFont="1" applyFill="1" applyBorder="1" applyAlignment="1">
      <alignment horizontal="center" vertical="center" wrapText="1"/>
    </xf>
    <xf numFmtId="0" fontId="37" fillId="26" borderId="198" xfId="0" quotePrefix="1" applyFont="1" applyFill="1" applyBorder="1" applyAlignment="1">
      <alignment horizontal="center" vertical="center" wrapText="1"/>
    </xf>
    <xf numFmtId="0" fontId="1" fillId="25" borderId="80" xfId="1" applyFill="1" applyBorder="1" applyAlignment="1">
      <alignment horizontal="center" vertical="center"/>
    </xf>
    <xf numFmtId="0" fontId="1" fillId="24" borderId="80" xfId="1" applyFill="1" applyBorder="1" applyAlignment="1">
      <alignment horizontal="center" vertical="center"/>
    </xf>
    <xf numFmtId="0" fontId="10" fillId="0" borderId="0" xfId="0" applyFont="1" applyAlignment="1">
      <alignment horizontal="center" vertical="center"/>
    </xf>
    <xf numFmtId="0" fontId="10" fillId="22" borderId="209" xfId="0" applyFont="1" applyFill="1" applyBorder="1" applyAlignment="1">
      <alignment horizontal="center" vertical="center"/>
    </xf>
    <xf numFmtId="0" fontId="10" fillId="22" borderId="210" xfId="0" applyFont="1" applyFill="1" applyBorder="1" applyAlignment="1">
      <alignment horizontal="center" vertical="center"/>
    </xf>
    <xf numFmtId="0" fontId="10" fillId="22" borderId="211" xfId="0" applyFont="1" applyFill="1" applyBorder="1" applyAlignment="1">
      <alignment horizontal="center" vertical="center"/>
    </xf>
    <xf numFmtId="0" fontId="47" fillId="0" borderId="0" xfId="9" applyFont="1" applyAlignment="1">
      <alignment horizontal="center" vertical="center" wrapText="1"/>
    </xf>
    <xf numFmtId="0" fontId="1" fillId="25" borderId="96" xfId="0" applyFont="1" applyFill="1" applyBorder="1" applyAlignment="1">
      <alignment horizontal="center" vertical="center"/>
    </xf>
    <xf numFmtId="0" fontId="1" fillId="24" borderId="96" xfId="0" applyFont="1" applyFill="1" applyBorder="1" applyAlignment="1">
      <alignment horizontal="center" vertical="center"/>
    </xf>
    <xf numFmtId="0" fontId="1" fillId="30" borderId="0" xfId="0" applyFont="1" applyFill="1" applyAlignment="1">
      <alignment horizontal="center" vertical="center"/>
    </xf>
    <xf numFmtId="0" fontId="1" fillId="30" borderId="0" xfId="0" applyFont="1" applyFill="1" applyAlignment="1">
      <alignment horizontal="left" vertical="center"/>
    </xf>
    <xf numFmtId="0" fontId="10" fillId="30" borderId="0" xfId="0" applyFont="1" applyFill="1" applyAlignment="1">
      <alignment horizontal="center" vertical="center"/>
    </xf>
    <xf numFmtId="0" fontId="1" fillId="0" borderId="0" xfId="1" applyAlignment="1">
      <alignment vertical="top"/>
    </xf>
    <xf numFmtId="165" fontId="12" fillId="3" borderId="147" xfId="5" applyFont="1" applyFill="1" applyBorder="1" applyAlignment="1">
      <alignment horizontal="center" vertical="center"/>
    </xf>
    <xf numFmtId="165" fontId="12" fillId="3" borderId="148" xfId="5" applyFont="1" applyFill="1" applyBorder="1" applyAlignment="1">
      <alignment horizontal="center" vertical="center"/>
    </xf>
    <xf numFmtId="165" fontId="12" fillId="3" borderId="149" xfId="5" applyFont="1" applyFill="1" applyBorder="1" applyAlignment="1">
      <alignment horizontal="center" vertical="center"/>
    </xf>
    <xf numFmtId="0" fontId="1" fillId="30" borderId="0" xfId="0" applyFont="1" applyFill="1" applyAlignment="1">
      <alignment horizontal="right" vertical="center"/>
    </xf>
    <xf numFmtId="0" fontId="50" fillId="30" borderId="0" xfId="0" applyFont="1" applyFill="1" applyAlignment="1">
      <alignment horizontal="center" vertical="center"/>
    </xf>
    <xf numFmtId="0" fontId="1" fillId="30" borderId="25" xfId="0" applyFont="1" applyFill="1" applyBorder="1" applyAlignment="1">
      <alignment horizontal="center" vertical="center"/>
    </xf>
    <xf numFmtId="0" fontId="8" fillId="31" borderId="0" xfId="0" applyFont="1" applyFill="1"/>
    <xf numFmtId="0" fontId="1" fillId="31" borderId="0" xfId="0" applyFont="1" applyFill="1"/>
    <xf numFmtId="0" fontId="8" fillId="31" borderId="251" xfId="0" applyFont="1" applyFill="1" applyBorder="1"/>
    <xf numFmtId="0" fontId="1" fillId="31" borderId="252" xfId="0" applyFont="1" applyFill="1" applyBorder="1"/>
    <xf numFmtId="0" fontId="8" fillId="31" borderId="254" xfId="0" applyFont="1" applyFill="1" applyBorder="1"/>
    <xf numFmtId="0" fontId="8" fillId="31" borderId="256" xfId="0" applyFont="1" applyFill="1" applyBorder="1"/>
    <xf numFmtId="0" fontId="1" fillId="31" borderId="253" xfId="0" applyFont="1" applyFill="1" applyBorder="1"/>
    <xf numFmtId="0" fontId="1" fillId="31" borderId="255" xfId="0" applyFont="1" applyFill="1" applyBorder="1"/>
    <xf numFmtId="0" fontId="1" fillId="0" borderId="0" xfId="0" applyFont="1" applyAlignment="1">
      <alignment vertical="center"/>
    </xf>
    <xf numFmtId="0" fontId="10" fillId="16" borderId="0" xfId="0" applyFont="1" applyFill="1" applyAlignment="1">
      <alignment horizontal="center" vertical="center"/>
    </xf>
    <xf numFmtId="0" fontId="1" fillId="16" borderId="0" xfId="0" applyFont="1" applyFill="1" applyAlignment="1">
      <alignment horizontal="right" vertical="center"/>
    </xf>
    <xf numFmtId="0" fontId="10" fillId="24" borderId="0" xfId="0" applyFont="1" applyFill="1" applyAlignment="1">
      <alignment horizontal="center" vertical="center"/>
    </xf>
    <xf numFmtId="0" fontId="10" fillId="35" borderId="0" xfId="0" applyFont="1" applyFill="1" applyAlignment="1">
      <alignment horizontal="center" vertical="center"/>
    </xf>
    <xf numFmtId="0" fontId="10" fillId="16" borderId="0" xfId="0" quotePrefix="1" applyFont="1" applyFill="1" applyAlignment="1">
      <alignment vertical="center"/>
    </xf>
    <xf numFmtId="0" fontId="10" fillId="30" borderId="259" xfId="0" applyFont="1" applyFill="1" applyBorder="1" applyAlignment="1">
      <alignment horizontal="center" vertical="center"/>
    </xf>
    <xf numFmtId="0" fontId="10" fillId="24" borderId="260" xfId="0" applyFont="1" applyFill="1" applyBorder="1" applyAlignment="1">
      <alignment horizontal="center" vertical="center"/>
    </xf>
    <xf numFmtId="0" fontId="37" fillId="36" borderId="186" xfId="0" applyFont="1" applyFill="1" applyBorder="1" applyAlignment="1">
      <alignment horizontal="center" vertical="center" wrapText="1"/>
    </xf>
    <xf numFmtId="0" fontId="37" fillId="36" borderId="181" xfId="0" applyFont="1" applyFill="1" applyBorder="1" applyAlignment="1">
      <alignment horizontal="center" vertical="center" wrapText="1"/>
    </xf>
    <xf numFmtId="0" fontId="37" fillId="36" borderId="184" xfId="0" applyFont="1" applyFill="1" applyBorder="1" applyAlignment="1">
      <alignment horizontal="center" vertical="center" wrapText="1"/>
    </xf>
    <xf numFmtId="0" fontId="37" fillId="36" borderId="224" xfId="0" applyFont="1" applyFill="1" applyBorder="1" applyAlignment="1">
      <alignment horizontal="center" vertical="center" wrapText="1"/>
    </xf>
    <xf numFmtId="0" fontId="1" fillId="5" borderId="0" xfId="1" applyFill="1" applyAlignment="1">
      <alignment horizontal="center" vertical="center"/>
    </xf>
    <xf numFmtId="49" fontId="14" fillId="0" borderId="14" xfId="5" applyNumberFormat="1" applyFont="1" applyBorder="1" applyAlignment="1">
      <alignment horizontal="center" vertical="center"/>
    </xf>
    <xf numFmtId="49" fontId="15" fillId="0" borderId="14" xfId="5" applyNumberFormat="1" applyFont="1" applyBorder="1" applyAlignment="1">
      <alignment horizontal="center" vertical="center"/>
    </xf>
    <xf numFmtId="49" fontId="4" fillId="0" borderId="126" xfId="5" applyNumberFormat="1" applyBorder="1" applyAlignment="1">
      <alignment horizontal="center" vertical="center"/>
    </xf>
    <xf numFmtId="0" fontId="1" fillId="3" borderId="152" xfId="1" applyFill="1" applyBorder="1" applyAlignment="1">
      <alignment horizontal="center" vertical="center"/>
    </xf>
    <xf numFmtId="165" fontId="12" fillId="3" borderId="269" xfId="5" applyFont="1" applyFill="1" applyBorder="1" applyAlignment="1">
      <alignment horizontal="center" vertical="center"/>
    </xf>
    <xf numFmtId="165" fontId="12" fillId="3" borderId="270" xfId="5" applyFont="1" applyFill="1" applyBorder="1" applyAlignment="1">
      <alignment horizontal="center" vertical="center"/>
    </xf>
    <xf numFmtId="0" fontId="28" fillId="0" borderId="0" xfId="1" applyFont="1" applyAlignment="1">
      <alignment horizontal="left"/>
    </xf>
    <xf numFmtId="165" fontId="12" fillId="3" borderId="120" xfId="5" applyFont="1" applyFill="1" applyBorder="1" applyAlignment="1">
      <alignment horizontal="center" vertical="center"/>
    </xf>
    <xf numFmtId="49" fontId="4" fillId="5" borderId="14" xfId="5" applyNumberFormat="1" applyFill="1" applyBorder="1" applyAlignment="1">
      <alignment horizontal="center" vertical="center"/>
    </xf>
    <xf numFmtId="0" fontId="16" fillId="0" borderId="126" xfId="1" applyFont="1" applyBorder="1" applyAlignment="1">
      <alignment horizontal="center" vertical="center"/>
    </xf>
    <xf numFmtId="0" fontId="1" fillId="0" borderId="127" xfId="1" applyBorder="1" applyAlignment="1">
      <alignment horizontal="center" vertical="center"/>
    </xf>
    <xf numFmtId="0" fontId="1" fillId="3" borderId="150" xfId="1" applyFill="1" applyBorder="1" applyAlignment="1">
      <alignment horizontal="center" vertical="center"/>
    </xf>
    <xf numFmtId="0" fontId="1" fillId="3" borderId="16" xfId="1" applyFill="1" applyBorder="1" applyAlignment="1">
      <alignment horizontal="center" vertical="center"/>
    </xf>
    <xf numFmtId="165" fontId="12" fillId="3" borderId="97" xfId="5" applyFont="1" applyFill="1" applyBorder="1" applyAlignment="1">
      <alignment horizontal="center" vertical="center"/>
    </xf>
    <xf numFmtId="165" fontId="12" fillId="5" borderId="271" xfId="5" applyFont="1" applyFill="1" applyBorder="1" applyAlignment="1">
      <alignment horizontal="center" vertical="center"/>
    </xf>
    <xf numFmtId="165" fontId="12" fillId="5" borderId="249" xfId="5" applyFont="1" applyFill="1" applyBorder="1" applyAlignment="1">
      <alignment horizontal="center" vertical="center"/>
    </xf>
    <xf numFmtId="49" fontId="4" fillId="5" borderId="272" xfId="5" applyNumberFormat="1" applyFill="1" applyBorder="1" applyAlignment="1">
      <alignment horizontal="center" vertical="center"/>
    </xf>
    <xf numFmtId="49" fontId="4" fillId="5" borderId="250" xfId="5" applyNumberFormat="1" applyFill="1" applyBorder="1" applyAlignment="1">
      <alignment horizontal="center" vertical="center"/>
    </xf>
    <xf numFmtId="49" fontId="11" fillId="3" borderId="151" xfId="5" applyNumberFormat="1" applyFont="1" applyFill="1" applyBorder="1" applyAlignment="1">
      <alignment horizontal="center" vertical="center"/>
    </xf>
    <xf numFmtId="165" fontId="4" fillId="17" borderId="2" xfId="5" applyFill="1" applyBorder="1" applyAlignment="1">
      <alignment horizontal="center" vertical="center"/>
    </xf>
    <xf numFmtId="49" fontId="4" fillId="18" borderId="2" xfId="5" applyNumberFormat="1" applyFill="1" applyBorder="1" applyAlignment="1">
      <alignment horizontal="center" vertical="center"/>
    </xf>
    <xf numFmtId="49" fontId="12" fillId="9" borderId="12" xfId="5" applyNumberFormat="1" applyFont="1" applyFill="1" applyBorder="1" applyAlignment="1">
      <alignment horizontal="center" vertical="center"/>
    </xf>
    <xf numFmtId="165" fontId="4" fillId="17" borderId="1" xfId="5" applyFill="1" applyBorder="1" applyAlignment="1">
      <alignment horizontal="center" vertical="center"/>
    </xf>
    <xf numFmtId="49" fontId="4" fillId="18" borderId="1" xfId="5" applyNumberFormat="1" applyFill="1" applyBorder="1" applyAlignment="1">
      <alignment horizontal="center" vertical="center"/>
    </xf>
    <xf numFmtId="49" fontId="12" fillId="9" borderId="3" xfId="5" applyNumberFormat="1" applyFont="1" applyFill="1" applyBorder="1" applyAlignment="1">
      <alignment horizontal="center" vertical="center"/>
    </xf>
    <xf numFmtId="0" fontId="1" fillId="9" borderId="3" xfId="1" applyFill="1" applyBorder="1" applyAlignment="1">
      <alignment vertical="center"/>
    </xf>
    <xf numFmtId="165" fontId="4" fillId="17" borderId="4" xfId="5" applyFill="1" applyBorder="1" applyAlignment="1">
      <alignment horizontal="center" vertical="center"/>
    </xf>
    <xf numFmtId="49" fontId="4" fillId="18" borderId="4" xfId="5" applyNumberFormat="1" applyFill="1" applyBorder="1" applyAlignment="1">
      <alignment horizontal="center" vertical="center"/>
    </xf>
    <xf numFmtId="49" fontId="12" fillId="0" borderId="4" xfId="5" applyNumberFormat="1" applyFont="1" applyBorder="1" applyAlignment="1">
      <alignment horizontal="center" vertical="center"/>
    </xf>
    <xf numFmtId="165" fontId="13" fillId="0" borderId="105" xfId="5" applyFont="1" applyBorder="1" applyAlignment="1">
      <alignment horizontal="left" vertical="center"/>
    </xf>
    <xf numFmtId="49" fontId="12" fillId="9" borderId="14" xfId="5" applyNumberFormat="1" applyFont="1" applyFill="1" applyBorder="1" applyAlignment="1">
      <alignment horizontal="center" vertical="center"/>
    </xf>
    <xf numFmtId="165" fontId="13" fillId="0" borderId="126" xfId="5" applyFont="1" applyBorder="1" applyAlignment="1">
      <alignment horizontal="left" vertical="center"/>
    </xf>
    <xf numFmtId="49" fontId="12" fillId="0" borderId="107" xfId="5" applyNumberFormat="1" applyFont="1" applyBorder="1" applyAlignment="1">
      <alignment horizontal="center" vertical="center"/>
    </xf>
    <xf numFmtId="165" fontId="13" fillId="0" borderId="108" xfId="5" applyFont="1" applyBorder="1" applyAlignment="1">
      <alignment horizontal="left" vertical="center"/>
    </xf>
    <xf numFmtId="165" fontId="12" fillId="3" borderId="1" xfId="5" applyFont="1" applyFill="1" applyBorder="1" applyAlignment="1">
      <alignment horizontal="center" vertical="center"/>
    </xf>
    <xf numFmtId="0" fontId="1" fillId="9" borderId="4" xfId="1" applyFill="1" applyBorder="1" applyAlignment="1">
      <alignment vertical="center"/>
    </xf>
    <xf numFmtId="165" fontId="12" fillId="3" borderId="101" xfId="5" applyFont="1" applyFill="1" applyBorder="1" applyAlignment="1">
      <alignment horizontal="center" vertical="center"/>
    </xf>
    <xf numFmtId="165" fontId="12" fillId="3" borderId="102" xfId="5" applyFont="1" applyFill="1" applyBorder="1" applyAlignment="1">
      <alignment horizontal="center" vertical="center"/>
    </xf>
    <xf numFmtId="0" fontId="29" fillId="0" borderId="0" xfId="1" applyFont="1" applyAlignment="1">
      <alignment vertical="center" wrapText="1"/>
    </xf>
    <xf numFmtId="165" fontId="12" fillId="3" borderId="151" xfId="5" applyFont="1" applyFill="1" applyBorder="1" applyAlignment="1">
      <alignment horizontal="center" vertical="center"/>
    </xf>
    <xf numFmtId="49" fontId="12" fillId="8" borderId="0" xfId="5" applyNumberFormat="1" applyFont="1" applyFill="1" applyAlignment="1">
      <alignment horizontal="center" vertical="center"/>
    </xf>
    <xf numFmtId="49" fontId="12" fillId="8" borderId="4" xfId="5" applyNumberFormat="1" applyFont="1" applyFill="1" applyBorder="1" applyAlignment="1">
      <alignment horizontal="center" vertical="center"/>
    </xf>
    <xf numFmtId="49" fontId="12" fillId="8" borderId="9" xfId="5" applyNumberFormat="1" applyFont="1" applyFill="1" applyBorder="1" applyAlignment="1">
      <alignment horizontal="center" vertical="center"/>
    </xf>
    <xf numFmtId="49" fontId="12" fillId="4" borderId="167" xfId="5" applyNumberFormat="1" applyFont="1" applyFill="1" applyBorder="1" applyAlignment="1">
      <alignment horizontal="center" vertical="center"/>
    </xf>
    <xf numFmtId="165" fontId="4" fillId="17" borderId="122" xfId="5" applyFill="1" applyBorder="1" applyAlignment="1">
      <alignment horizontal="center" vertical="center"/>
    </xf>
    <xf numFmtId="49" fontId="4" fillId="18" borderId="122" xfId="5" applyNumberFormat="1" applyFill="1" applyBorder="1" applyAlignment="1">
      <alignment horizontal="center" vertical="center"/>
    </xf>
    <xf numFmtId="49" fontId="12" fillId="0" borderId="150" xfId="5" applyNumberFormat="1" applyFont="1" applyBorder="1" applyAlignment="1">
      <alignment horizontal="center" vertical="center"/>
    </xf>
    <xf numFmtId="49" fontId="14" fillId="0" borderId="16" xfId="5" applyNumberFormat="1" applyFont="1" applyBorder="1" applyAlignment="1">
      <alignment horizontal="center" vertical="center"/>
    </xf>
    <xf numFmtId="49" fontId="15" fillId="0" borderId="16" xfId="5" quotePrefix="1" applyNumberFormat="1" applyFont="1" applyBorder="1" applyAlignment="1">
      <alignment horizontal="center" vertical="center"/>
    </xf>
    <xf numFmtId="165" fontId="12" fillId="5" borderId="157" xfId="5" applyFont="1" applyFill="1" applyBorder="1" applyAlignment="1">
      <alignment horizontal="center" vertical="center"/>
    </xf>
    <xf numFmtId="49" fontId="4" fillId="5" borderId="158" xfId="5" applyNumberFormat="1" applyFill="1" applyBorder="1" applyAlignment="1">
      <alignment horizontal="center" vertical="center"/>
    </xf>
    <xf numFmtId="165" fontId="12" fillId="3" borderId="245" xfId="5" applyFont="1" applyFill="1" applyBorder="1" applyAlignment="1">
      <alignment horizontal="center" vertical="center"/>
    </xf>
    <xf numFmtId="0" fontId="26" fillId="5" borderId="0" xfId="1" applyFont="1" applyFill="1" applyAlignment="1">
      <alignment vertical="center" wrapText="1"/>
    </xf>
    <xf numFmtId="165" fontId="12" fillId="5" borderId="147" xfId="5" applyFont="1" applyFill="1" applyBorder="1" applyAlignment="1">
      <alignment horizontal="center" vertical="center"/>
    </xf>
    <xf numFmtId="49" fontId="12" fillId="5" borderId="149" xfId="5" applyNumberFormat="1" applyFont="1" applyFill="1" applyBorder="1" applyAlignment="1">
      <alignment horizontal="center" vertical="center"/>
    </xf>
    <xf numFmtId="49" fontId="12" fillId="5" borderId="126" xfId="5" applyNumberFormat="1" applyFont="1" applyFill="1" applyBorder="1" applyAlignment="1">
      <alignment horizontal="center" vertical="center"/>
    </xf>
    <xf numFmtId="49" fontId="12" fillId="5" borderId="108" xfId="5" applyNumberFormat="1" applyFont="1" applyFill="1" applyBorder="1" applyAlignment="1">
      <alignment horizontal="center" vertical="center"/>
    </xf>
    <xf numFmtId="49" fontId="4" fillId="5" borderId="149" xfId="5" applyNumberFormat="1" applyFill="1" applyBorder="1" applyAlignment="1">
      <alignment horizontal="center" vertical="center"/>
    </xf>
    <xf numFmtId="165" fontId="12" fillId="5" borderId="279" xfId="5" applyFont="1" applyFill="1" applyBorder="1" applyAlignment="1">
      <alignment horizontal="center" vertical="center"/>
    </xf>
    <xf numFmtId="0" fontId="1" fillId="9" borderId="2" xfId="1" applyFill="1" applyBorder="1" applyAlignment="1">
      <alignment vertical="center"/>
    </xf>
    <xf numFmtId="0" fontId="1" fillId="9" borderId="1" xfId="1" applyFill="1" applyBorder="1" applyAlignment="1">
      <alignment vertical="center"/>
    </xf>
    <xf numFmtId="165" fontId="4" fillId="9" borderId="122" xfId="5" applyFill="1" applyBorder="1" applyAlignment="1">
      <alignment horizontal="center" vertical="center"/>
    </xf>
    <xf numFmtId="165" fontId="12" fillId="3" borderId="247" xfId="5" applyFont="1" applyFill="1" applyBorder="1" applyAlignment="1">
      <alignment horizontal="center" vertical="center"/>
    </xf>
    <xf numFmtId="49" fontId="11" fillId="3" borderId="145" xfId="5" applyNumberFormat="1" applyFont="1" applyFill="1" applyBorder="1" applyAlignment="1">
      <alignment horizontal="center" vertical="center"/>
    </xf>
    <xf numFmtId="165" fontId="12" fillId="3" borderId="130" xfId="5" applyFont="1" applyFill="1" applyBorder="1" applyAlignment="1">
      <alignment horizontal="center" vertical="center"/>
    </xf>
    <xf numFmtId="165" fontId="12" fillId="3" borderId="153" xfId="5" applyFont="1" applyFill="1" applyBorder="1" applyAlignment="1">
      <alignment horizontal="center" vertical="center"/>
    </xf>
    <xf numFmtId="0" fontId="1" fillId="0" borderId="0" xfId="1" applyAlignment="1">
      <alignment vertical="center" wrapText="1"/>
    </xf>
    <xf numFmtId="49" fontId="12" fillId="9" borderId="148" xfId="5" applyNumberFormat="1" applyFont="1" applyFill="1" applyBorder="1" applyAlignment="1">
      <alignment horizontal="center"/>
    </xf>
    <xf numFmtId="165" fontId="4" fillId="0" borderId="148" xfId="5" applyBorder="1" applyAlignment="1">
      <alignment horizontal="center"/>
    </xf>
    <xf numFmtId="49" fontId="12" fillId="9" borderId="107" xfId="5" applyNumberFormat="1" applyFont="1" applyFill="1" applyBorder="1" applyAlignment="1">
      <alignment horizontal="center"/>
    </xf>
    <xf numFmtId="0" fontId="26" fillId="5" borderId="0" xfId="1" applyFont="1" applyFill="1" applyAlignment="1">
      <alignment horizontal="center" vertical="center"/>
    </xf>
    <xf numFmtId="49" fontId="12" fillId="4" borderId="147" xfId="5" applyNumberFormat="1" applyFont="1" applyFill="1" applyBorder="1" applyAlignment="1">
      <alignment horizontal="center"/>
    </xf>
    <xf numFmtId="0" fontId="0" fillId="0" borderId="0" xfId="0" applyAlignment="1">
      <alignment vertical="center" wrapText="1"/>
    </xf>
    <xf numFmtId="49" fontId="58" fillId="0" borderId="0" xfId="1" applyNumberFormat="1" applyFont="1" applyAlignment="1">
      <alignment vertical="center"/>
    </xf>
    <xf numFmtId="49" fontId="1" fillId="0" borderId="98" xfId="1" applyNumberFormat="1" applyBorder="1" applyAlignment="1">
      <alignment vertical="center" wrapText="1"/>
    </xf>
    <xf numFmtId="0" fontId="1" fillId="0" borderId="97" xfId="1" applyBorder="1"/>
    <xf numFmtId="49" fontId="1" fillId="0" borderId="99" xfId="1" applyNumberFormat="1" applyBorder="1" applyAlignment="1">
      <alignment vertical="center" wrapText="1"/>
    </xf>
    <xf numFmtId="49" fontId="1" fillId="0" borderId="124" xfId="1" applyNumberFormat="1" applyBorder="1" applyAlignment="1">
      <alignment vertical="center"/>
    </xf>
    <xf numFmtId="49" fontId="58" fillId="0" borderId="125" xfId="1" applyNumberFormat="1" applyFont="1" applyBorder="1" applyAlignment="1">
      <alignment vertical="center"/>
    </xf>
    <xf numFmtId="0" fontId="10" fillId="0" borderId="234" xfId="0" applyFont="1" applyBorder="1" applyAlignment="1">
      <alignment horizontal="center" vertical="center" wrapText="1"/>
    </xf>
    <xf numFmtId="0" fontId="10" fillId="0" borderId="0" xfId="0" applyFont="1" applyAlignment="1">
      <alignment vertical="center"/>
    </xf>
    <xf numFmtId="0" fontId="37" fillId="26" borderId="217" xfId="0" applyFont="1" applyFill="1" applyBorder="1" applyAlignment="1">
      <alignment horizontal="center" vertical="center" wrapText="1"/>
    </xf>
    <xf numFmtId="0" fontId="37" fillId="26" borderId="220" xfId="0" applyFont="1" applyFill="1" applyBorder="1" applyAlignment="1">
      <alignment horizontal="center" vertical="center" wrapText="1"/>
    </xf>
    <xf numFmtId="0" fontId="37" fillId="26" borderId="198" xfId="0" applyFont="1" applyFill="1" applyBorder="1" applyAlignment="1">
      <alignment horizontal="center" vertical="center" wrapText="1"/>
    </xf>
    <xf numFmtId="0" fontId="37" fillId="26" borderId="203" xfId="0" applyFont="1" applyFill="1" applyBorder="1" applyAlignment="1">
      <alignment horizontal="center" vertical="center" wrapText="1"/>
    </xf>
    <xf numFmtId="0" fontId="37" fillId="25" borderId="198" xfId="0" applyFont="1" applyFill="1" applyBorder="1" applyAlignment="1">
      <alignment horizontal="center" vertical="center" wrapText="1"/>
    </xf>
    <xf numFmtId="0" fontId="37" fillId="25" borderId="203" xfId="0" applyFont="1" applyFill="1" applyBorder="1" applyAlignment="1">
      <alignment horizontal="center" vertical="center" wrapText="1"/>
    </xf>
    <xf numFmtId="0" fontId="37" fillId="25" borderId="196" xfId="0" applyFont="1" applyFill="1" applyBorder="1" applyAlignment="1">
      <alignment horizontal="center" vertical="center" wrapText="1"/>
    </xf>
    <xf numFmtId="0" fontId="1" fillId="31" borderId="0" xfId="0" applyFont="1" applyFill="1" applyAlignment="1">
      <alignment horizontal="left"/>
    </xf>
    <xf numFmtId="0" fontId="1" fillId="31" borderId="255" xfId="0" applyFont="1" applyFill="1" applyBorder="1" applyAlignment="1">
      <alignment horizontal="left"/>
    </xf>
    <xf numFmtId="0" fontId="43" fillId="0" borderId="0" xfId="9" applyFill="1" applyAlignment="1">
      <alignment vertical="center"/>
    </xf>
    <xf numFmtId="0" fontId="37" fillId="26" borderId="224" xfId="0" applyFont="1" applyFill="1" applyBorder="1" applyAlignment="1">
      <alignment horizontal="center" vertical="center" wrapText="1"/>
    </xf>
    <xf numFmtId="0" fontId="37" fillId="26" borderId="184" xfId="0" applyFont="1" applyFill="1" applyBorder="1" applyAlignment="1">
      <alignment horizontal="center" vertical="center" wrapText="1"/>
    </xf>
    <xf numFmtId="0" fontId="37" fillId="26" borderId="186" xfId="0" applyFont="1" applyFill="1" applyBorder="1" applyAlignment="1">
      <alignment horizontal="center" vertical="center" wrapText="1"/>
    </xf>
    <xf numFmtId="0" fontId="1" fillId="0" borderId="0" xfId="0" applyFont="1"/>
    <xf numFmtId="0" fontId="46" fillId="0" borderId="0" xfId="0" applyFont="1" applyAlignment="1">
      <alignment vertical="center" wrapText="1"/>
    </xf>
    <xf numFmtId="0" fontId="43" fillId="0" borderId="0" xfId="9" applyNumberFormat="1" applyAlignment="1">
      <alignment vertical="center"/>
    </xf>
    <xf numFmtId="0" fontId="4" fillId="5" borderId="129" xfId="5" applyNumberFormat="1" applyFill="1" applyBorder="1" applyAlignment="1">
      <alignment horizontal="center" vertical="center"/>
    </xf>
    <xf numFmtId="0" fontId="4" fillId="5" borderId="126" xfId="5" applyNumberFormat="1" applyFill="1" applyBorder="1" applyAlignment="1">
      <alignment horizontal="center" vertical="center"/>
    </xf>
    <xf numFmtId="0" fontId="4" fillId="0" borderId="108" xfId="5" applyNumberFormat="1" applyBorder="1" applyAlignment="1">
      <alignment horizontal="center" vertical="center"/>
    </xf>
    <xf numFmtId="0" fontId="4" fillId="5" borderId="270" xfId="5" applyNumberFormat="1" applyFill="1" applyBorder="1" applyAlignment="1">
      <alignment horizontal="center" vertical="center"/>
    </xf>
    <xf numFmtId="0" fontId="4" fillId="5" borderId="272" xfId="5" applyNumberFormat="1" applyFill="1" applyBorder="1" applyAlignment="1">
      <alignment horizontal="center" vertical="center"/>
    </xf>
    <xf numFmtId="165" fontId="4" fillId="0" borderId="0" xfId="5" applyAlignment="1">
      <alignment vertical="center"/>
    </xf>
    <xf numFmtId="165" fontId="4" fillId="0" borderId="124" xfId="5" applyBorder="1" applyAlignment="1">
      <alignment horizontal="center" vertical="center"/>
    </xf>
    <xf numFmtId="49" fontId="12" fillId="4" borderId="117" xfId="5" applyNumberFormat="1" applyFont="1" applyFill="1" applyBorder="1" applyAlignment="1">
      <alignment horizontal="center" vertical="center"/>
    </xf>
    <xf numFmtId="49" fontId="4" fillId="0" borderId="118" xfId="5" applyNumberFormat="1" applyBorder="1" applyAlignment="1">
      <alignment horizontal="center" vertical="center"/>
    </xf>
    <xf numFmtId="165" fontId="4" fillId="17" borderId="118" xfId="5" applyFill="1" applyBorder="1" applyAlignment="1">
      <alignment horizontal="center" vertical="center"/>
    </xf>
    <xf numFmtId="49" fontId="4" fillId="18" borderId="118" xfId="5" applyNumberFormat="1" applyFill="1" applyBorder="1" applyAlignment="1">
      <alignment horizontal="center" vertical="center"/>
    </xf>
    <xf numFmtId="49" fontId="12" fillId="0" borderId="282" xfId="5" applyNumberFormat="1" applyFont="1" applyBorder="1" applyAlignment="1">
      <alignment horizontal="center" vertical="center"/>
    </xf>
    <xf numFmtId="165" fontId="13" fillId="0" borderId="283" xfId="5" applyFont="1" applyBorder="1" applyAlignment="1">
      <alignment horizontal="left" vertical="center"/>
    </xf>
    <xf numFmtId="49" fontId="4" fillId="0" borderId="129" xfId="5" applyNumberFormat="1" applyBorder="1" applyAlignment="1">
      <alignment vertical="center"/>
    </xf>
    <xf numFmtId="49" fontId="12" fillId="8" borderId="14" xfId="5" applyNumberFormat="1" applyFont="1" applyFill="1" applyBorder="1" applyAlignment="1">
      <alignment horizontal="center" vertical="center"/>
    </xf>
    <xf numFmtId="49" fontId="12" fillId="4" borderId="147" xfId="5" applyNumberFormat="1" applyFont="1" applyFill="1" applyBorder="1" applyAlignment="1">
      <alignment horizontal="center" vertical="center"/>
    </xf>
    <xf numFmtId="49" fontId="12" fillId="8" borderId="148" xfId="5" applyNumberFormat="1" applyFont="1" applyFill="1" applyBorder="1" applyAlignment="1">
      <alignment horizontal="center" vertical="center"/>
    </xf>
    <xf numFmtId="49" fontId="12" fillId="8" borderId="107" xfId="5" applyNumberFormat="1" applyFont="1" applyFill="1" applyBorder="1" applyAlignment="1">
      <alignment horizontal="center" vertical="center"/>
    </xf>
    <xf numFmtId="0" fontId="1" fillId="0" borderId="169" xfId="1" applyBorder="1" applyAlignment="1">
      <alignment horizontal="center" vertical="center"/>
    </xf>
    <xf numFmtId="165" fontId="12" fillId="0" borderId="149" xfId="5" applyFont="1" applyBorder="1" applyAlignment="1">
      <alignment vertical="center"/>
    </xf>
    <xf numFmtId="165" fontId="12" fillId="0" borderId="126" xfId="5" applyFont="1" applyBorder="1" applyAlignment="1">
      <alignment vertical="center"/>
    </xf>
    <xf numFmtId="0" fontId="48" fillId="25" borderId="97" xfId="0" applyFont="1" applyFill="1" applyBorder="1" applyAlignment="1">
      <alignment horizontal="center" vertical="center"/>
    </xf>
    <xf numFmtId="0" fontId="48" fillId="25" borderId="98" xfId="0" applyFont="1" applyFill="1" applyBorder="1" applyAlignment="1">
      <alignment horizontal="center" vertical="center"/>
    </xf>
    <xf numFmtId="0" fontId="48" fillId="25" borderId="99" xfId="0" applyFont="1" applyFill="1" applyBorder="1" applyAlignment="1">
      <alignment horizontal="center" vertical="center"/>
    </xf>
    <xf numFmtId="0" fontId="48" fillId="25" borderId="124" xfId="0" applyFont="1" applyFill="1" applyBorder="1" applyAlignment="1">
      <alignment horizontal="center" vertical="center"/>
    </xf>
    <xf numFmtId="0" fontId="48" fillId="25" borderId="0" xfId="0" applyFont="1" applyFill="1" applyAlignment="1">
      <alignment horizontal="center" vertical="center"/>
    </xf>
    <xf numFmtId="0" fontId="48" fillId="25" borderId="125" xfId="0" applyFont="1" applyFill="1" applyBorder="1" applyAlignment="1">
      <alignment horizontal="center" vertical="center"/>
    </xf>
    <xf numFmtId="0" fontId="48" fillId="25" borderId="111" xfId="0" applyFont="1" applyFill="1" applyBorder="1" applyAlignment="1">
      <alignment horizontal="center" vertical="center"/>
    </xf>
    <xf numFmtId="0" fontId="48" fillId="25" borderId="112" xfId="0" applyFont="1" applyFill="1" applyBorder="1" applyAlignment="1">
      <alignment horizontal="center" vertical="center"/>
    </xf>
    <xf numFmtId="0" fontId="48" fillId="25" borderId="113" xfId="0" applyFont="1" applyFill="1" applyBorder="1" applyAlignment="1">
      <alignment horizontal="center" vertical="center"/>
    </xf>
    <xf numFmtId="0" fontId="10" fillId="31" borderId="14" xfId="0" applyFont="1" applyFill="1" applyBorder="1" applyAlignment="1">
      <alignment horizontal="center" vertical="center"/>
    </xf>
    <xf numFmtId="0" fontId="49" fillId="22" borderId="147" xfId="0" applyFont="1" applyFill="1" applyBorder="1" applyAlignment="1">
      <alignment horizontal="center" vertical="center"/>
    </xf>
    <xf numFmtId="0" fontId="49" fillId="22" borderId="148" xfId="0" applyFont="1" applyFill="1" applyBorder="1" applyAlignment="1">
      <alignment horizontal="center" vertical="center"/>
    </xf>
    <xf numFmtId="0" fontId="49" fillId="22" borderId="149" xfId="0" applyFont="1" applyFill="1" applyBorder="1" applyAlignment="1">
      <alignment horizontal="center" vertical="center"/>
    </xf>
    <xf numFmtId="0" fontId="49" fillId="22" borderId="106" xfId="0" applyFont="1" applyFill="1" applyBorder="1" applyAlignment="1">
      <alignment horizontal="center" vertical="center"/>
    </xf>
    <xf numFmtId="0" fontId="49" fillId="22" borderId="107" xfId="0" applyFont="1" applyFill="1" applyBorder="1" applyAlignment="1">
      <alignment horizontal="center" vertical="center"/>
    </xf>
    <xf numFmtId="0" fontId="49" fillId="22" borderId="108" xfId="0" applyFont="1" applyFill="1" applyBorder="1" applyAlignment="1">
      <alignment horizontal="center" vertical="center"/>
    </xf>
    <xf numFmtId="0" fontId="10" fillId="32" borderId="22" xfId="0" applyFont="1" applyFill="1" applyBorder="1" applyAlignment="1">
      <alignment horizontal="center" vertical="center"/>
    </xf>
    <xf numFmtId="0" fontId="10" fillId="32" borderId="18" xfId="0" applyFont="1" applyFill="1" applyBorder="1" applyAlignment="1">
      <alignment horizontal="center" vertical="center"/>
    </xf>
    <xf numFmtId="0" fontId="10" fillId="32" borderId="24" xfId="0" applyFont="1" applyFill="1" applyBorder="1" applyAlignment="1">
      <alignment horizontal="center" vertical="center"/>
    </xf>
    <xf numFmtId="0" fontId="10" fillId="32" borderId="26" xfId="0" applyFont="1" applyFill="1" applyBorder="1" applyAlignment="1">
      <alignment horizontal="center" vertical="center"/>
    </xf>
    <xf numFmtId="0" fontId="10" fillId="32" borderId="14" xfId="0" applyFont="1" applyFill="1" applyBorder="1" applyAlignment="1">
      <alignment horizontal="center" vertical="center"/>
    </xf>
    <xf numFmtId="0" fontId="55" fillId="30" borderId="97" xfId="0" applyFont="1" applyFill="1" applyBorder="1" applyAlignment="1">
      <alignment horizontal="left" vertical="center"/>
    </xf>
    <xf numFmtId="0" fontId="55" fillId="30" borderId="98" xfId="0" applyFont="1" applyFill="1" applyBorder="1" applyAlignment="1">
      <alignment horizontal="left" vertical="center"/>
    </xf>
    <xf numFmtId="0" fontId="55" fillId="30" borderId="99" xfId="0" applyFont="1" applyFill="1" applyBorder="1" applyAlignment="1">
      <alignment horizontal="left" vertical="center"/>
    </xf>
    <xf numFmtId="0" fontId="1" fillId="30" borderId="124" xfId="0" applyFont="1" applyFill="1" applyBorder="1" applyAlignment="1">
      <alignment horizontal="left" vertical="center"/>
    </xf>
    <xf numFmtId="0" fontId="1" fillId="30" borderId="0" xfId="0" applyFont="1" applyFill="1" applyAlignment="1">
      <alignment horizontal="left" vertical="center"/>
    </xf>
    <xf numFmtId="0" fontId="1" fillId="30" borderId="125" xfId="0" applyFont="1" applyFill="1" applyBorder="1" applyAlignment="1">
      <alignment horizontal="left" vertical="center"/>
    </xf>
    <xf numFmtId="0" fontId="49" fillId="13" borderId="147" xfId="0" applyFont="1" applyFill="1" applyBorder="1" applyAlignment="1">
      <alignment horizontal="center" vertical="center"/>
    </xf>
    <xf numFmtId="0" fontId="49" fillId="13" borderId="148" xfId="0" applyFont="1" applyFill="1" applyBorder="1" applyAlignment="1">
      <alignment horizontal="center" vertical="center"/>
    </xf>
    <xf numFmtId="0" fontId="49" fillId="13" borderId="149" xfId="0" applyFont="1" applyFill="1" applyBorder="1" applyAlignment="1">
      <alignment horizontal="center" vertical="center"/>
    </xf>
    <xf numFmtId="0" fontId="49" fillId="13" borderId="106" xfId="0" applyFont="1" applyFill="1" applyBorder="1" applyAlignment="1">
      <alignment horizontal="center" vertical="center"/>
    </xf>
    <xf numFmtId="0" fontId="49" fillId="13" borderId="107" xfId="0" applyFont="1" applyFill="1" applyBorder="1" applyAlignment="1">
      <alignment horizontal="center" vertical="center"/>
    </xf>
    <xf numFmtId="0" fontId="49" fillId="13" borderId="108" xfId="0" applyFont="1" applyFill="1" applyBorder="1" applyAlignment="1">
      <alignment horizontal="center" vertical="center"/>
    </xf>
    <xf numFmtId="0" fontId="10" fillId="30" borderId="14" xfId="0" applyFont="1" applyFill="1" applyBorder="1" applyAlignment="1">
      <alignment horizontal="center" vertical="center"/>
    </xf>
    <xf numFmtId="0" fontId="10" fillId="30" borderId="22" xfId="0" applyFont="1" applyFill="1" applyBorder="1" applyAlignment="1">
      <alignment horizontal="center" vertical="center"/>
    </xf>
    <xf numFmtId="0" fontId="10" fillId="30" borderId="18" xfId="0" applyFont="1" applyFill="1" applyBorder="1" applyAlignment="1">
      <alignment horizontal="center" vertical="center"/>
    </xf>
    <xf numFmtId="0" fontId="10" fillId="30" borderId="24" xfId="0" applyFont="1" applyFill="1" applyBorder="1" applyAlignment="1">
      <alignment horizontal="center" vertical="center"/>
    </xf>
    <xf numFmtId="0" fontId="10" fillId="30" borderId="26" xfId="0" applyFont="1" applyFill="1" applyBorder="1" applyAlignment="1">
      <alignment horizontal="center" vertical="center"/>
    </xf>
    <xf numFmtId="0" fontId="1" fillId="30" borderId="14"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6" xfId="0" applyFont="1" applyFill="1" applyBorder="1" applyAlignment="1">
      <alignment horizontal="center" vertical="center"/>
    </xf>
    <xf numFmtId="0" fontId="56" fillId="29" borderId="14" xfId="0" applyFont="1" applyFill="1" applyBorder="1" applyAlignment="1">
      <alignment horizontal="center" vertical="center"/>
    </xf>
    <xf numFmtId="0" fontId="49" fillId="25" borderId="147" xfId="0" applyFont="1" applyFill="1" applyBorder="1" applyAlignment="1">
      <alignment horizontal="center" vertical="center"/>
    </xf>
    <xf numFmtId="0" fontId="49" fillId="25" borderId="148" xfId="0" applyFont="1" applyFill="1" applyBorder="1" applyAlignment="1">
      <alignment horizontal="center" vertical="center"/>
    </xf>
    <xf numFmtId="0" fontId="49" fillId="25" borderId="149" xfId="0" applyFont="1" applyFill="1" applyBorder="1" applyAlignment="1">
      <alignment horizontal="center" vertical="center"/>
    </xf>
    <xf numFmtId="0" fontId="49" fillId="25" borderId="106" xfId="0" applyFont="1" applyFill="1" applyBorder="1" applyAlignment="1">
      <alignment horizontal="center" vertical="center"/>
    </xf>
    <xf numFmtId="0" fontId="49" fillId="25" borderId="107" xfId="0" applyFont="1" applyFill="1" applyBorder="1" applyAlignment="1">
      <alignment horizontal="center" vertical="center"/>
    </xf>
    <xf numFmtId="0" fontId="49" fillId="25" borderId="108" xfId="0" applyFont="1" applyFill="1" applyBorder="1" applyAlignment="1">
      <alignment horizontal="center" vertical="center"/>
    </xf>
    <xf numFmtId="0" fontId="1" fillId="30" borderId="111" xfId="0" applyFont="1" applyFill="1" applyBorder="1" applyAlignment="1">
      <alignment horizontal="left" vertical="center"/>
    </xf>
    <xf numFmtId="0" fontId="1" fillId="30" borderId="112" xfId="0" applyFont="1" applyFill="1" applyBorder="1" applyAlignment="1">
      <alignment horizontal="left" vertical="center"/>
    </xf>
    <xf numFmtId="0" fontId="1" fillId="30" borderId="113" xfId="0" applyFont="1" applyFill="1" applyBorder="1" applyAlignment="1">
      <alignment horizontal="left" vertical="center"/>
    </xf>
    <xf numFmtId="0" fontId="55" fillId="30" borderId="124" xfId="0" applyFont="1" applyFill="1" applyBorder="1" applyAlignment="1">
      <alignment horizontal="left" vertical="center"/>
    </xf>
    <xf numFmtId="0" fontId="55" fillId="30" borderId="0" xfId="0" applyFont="1" applyFill="1" applyAlignment="1">
      <alignment horizontal="left" vertical="center"/>
    </xf>
    <xf numFmtId="0" fontId="55" fillId="30" borderId="125" xfId="0" applyFont="1" applyFill="1" applyBorder="1" applyAlignment="1">
      <alignment horizontal="left" vertical="center"/>
    </xf>
    <xf numFmtId="0" fontId="35" fillId="0" borderId="40" xfId="1" applyFont="1" applyBorder="1" applyAlignment="1">
      <alignment horizontal="center" vertical="center" wrapText="1"/>
    </xf>
    <xf numFmtId="0" fontId="35" fillId="0" borderId="39" xfId="1" applyFont="1" applyBorder="1" applyAlignment="1">
      <alignment horizontal="center" vertical="center" wrapText="1"/>
    </xf>
    <xf numFmtId="0" fontId="35" fillId="0" borderId="41" xfId="1" applyFont="1" applyBorder="1" applyAlignment="1">
      <alignment horizontal="center" vertical="center" wrapText="1"/>
    </xf>
    <xf numFmtId="0" fontId="35" fillId="0" borderId="36" xfId="1" applyFont="1" applyBorder="1" applyAlignment="1">
      <alignment horizontal="center" vertical="center" wrapText="1"/>
    </xf>
    <xf numFmtId="0" fontId="35" fillId="0" borderId="79" xfId="1" applyFont="1" applyBorder="1" applyAlignment="1">
      <alignment horizontal="center" vertical="center" wrapText="1"/>
    </xf>
    <xf numFmtId="0" fontId="35" fillId="0" borderId="76" xfId="1" applyFont="1" applyBorder="1" applyAlignment="1">
      <alignment horizontal="center" vertical="center" wrapText="1"/>
    </xf>
    <xf numFmtId="0" fontId="35" fillId="0" borderId="42" xfId="1" applyFont="1" applyBorder="1" applyAlignment="1">
      <alignment horizontal="center" vertical="center" wrapText="1"/>
    </xf>
    <xf numFmtId="0" fontId="35" fillId="0" borderId="38" xfId="1" applyFont="1" applyBorder="1" applyAlignment="1">
      <alignment horizontal="center" vertical="center" wrapText="1"/>
    </xf>
    <xf numFmtId="0" fontId="32" fillId="10" borderId="68" xfId="1" applyFont="1" applyFill="1" applyBorder="1" applyAlignment="1">
      <alignment horizontal="center" vertical="center" wrapText="1"/>
    </xf>
    <xf numFmtId="0" fontId="32" fillId="10" borderId="70" xfId="1" applyFont="1" applyFill="1" applyBorder="1" applyAlignment="1">
      <alignment horizontal="center" vertical="center" wrapText="1"/>
    </xf>
    <xf numFmtId="0" fontId="33" fillId="7" borderId="71" xfId="1" applyFont="1" applyFill="1" applyBorder="1" applyAlignment="1">
      <alignment horizontal="center" vertical="center" wrapText="1"/>
    </xf>
    <xf numFmtId="0" fontId="33" fillId="7" borderId="33" xfId="1" applyFont="1" applyFill="1" applyBorder="1" applyAlignment="1">
      <alignment horizontal="center" vertical="center" wrapText="1"/>
    </xf>
    <xf numFmtId="0" fontId="33" fillId="7" borderId="72" xfId="1" applyFont="1" applyFill="1" applyBorder="1" applyAlignment="1">
      <alignment horizontal="center" vertical="center" wrapText="1"/>
    </xf>
    <xf numFmtId="0" fontId="35" fillId="25" borderId="74" xfId="1" applyFont="1" applyFill="1" applyBorder="1" applyAlignment="1">
      <alignment horizontal="center" vertical="center" wrapText="1"/>
    </xf>
    <xf numFmtId="0" fontId="35" fillId="25" borderId="75" xfId="1" applyFont="1" applyFill="1" applyBorder="1" applyAlignment="1">
      <alignment horizontal="center" vertical="center" wrapText="1"/>
    </xf>
    <xf numFmtId="0" fontId="32" fillId="10" borderId="67" xfId="1" applyFont="1" applyFill="1" applyBorder="1" applyAlignment="1">
      <alignment horizontal="center" vertical="center" wrapText="1"/>
    </xf>
    <xf numFmtId="0" fontId="32" fillId="10" borderId="46" xfId="1" applyFont="1" applyFill="1" applyBorder="1" applyAlignment="1">
      <alignment horizontal="center" vertical="center" wrapText="1"/>
    </xf>
    <xf numFmtId="0" fontId="35" fillId="0" borderId="73" xfId="1" applyFont="1" applyBorder="1" applyAlignment="1">
      <alignment horizontal="center" vertical="center" wrapText="1"/>
    </xf>
    <xf numFmtId="0" fontId="35" fillId="0" borderId="63" xfId="1" applyFont="1" applyBorder="1" applyAlignment="1">
      <alignment horizontal="center" vertical="center" wrapText="1"/>
    </xf>
    <xf numFmtId="0" fontId="35" fillId="0" borderId="34" xfId="1" applyFont="1" applyBorder="1" applyAlignment="1">
      <alignment horizontal="center" vertical="center" wrapText="1"/>
    </xf>
    <xf numFmtId="0" fontId="32" fillId="10" borderId="66" xfId="1" applyFont="1" applyFill="1" applyBorder="1" applyAlignment="1">
      <alignment horizontal="center" vertical="center" wrapText="1"/>
    </xf>
    <xf numFmtId="0" fontId="32" fillId="10" borderId="69" xfId="1" applyFont="1" applyFill="1" applyBorder="1" applyAlignment="1">
      <alignment horizontal="center" vertical="center" wrapText="1"/>
    </xf>
    <xf numFmtId="0" fontId="35" fillId="0" borderId="35" xfId="1" applyFont="1" applyBorder="1" applyAlignment="1">
      <alignment horizontal="center" vertical="center" wrapText="1"/>
    </xf>
    <xf numFmtId="0" fontId="35" fillId="0" borderId="37" xfId="1" applyFont="1" applyBorder="1" applyAlignment="1">
      <alignment horizontal="center" vertical="center" wrapText="1"/>
    </xf>
    <xf numFmtId="0" fontId="35" fillId="0" borderId="77"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38" xfId="1" applyFont="1" applyBorder="1" applyAlignment="1">
      <alignment horizontal="center" vertical="center" wrapText="1"/>
    </xf>
    <xf numFmtId="0" fontId="35" fillId="0" borderId="50" xfId="1" applyFont="1" applyBorder="1" applyAlignment="1">
      <alignment horizontal="center" vertical="center" wrapText="1"/>
    </xf>
    <xf numFmtId="0" fontId="36" fillId="0" borderId="39" xfId="1" applyFont="1" applyBorder="1" applyAlignment="1">
      <alignment horizontal="center" vertical="center" wrapText="1"/>
    </xf>
    <xf numFmtId="0" fontId="36" fillId="0" borderId="41" xfId="1" applyFont="1" applyBorder="1" applyAlignment="1">
      <alignment horizontal="center" vertical="center" wrapText="1"/>
    </xf>
    <xf numFmtId="0" fontId="35" fillId="0" borderId="59" xfId="1" applyFont="1" applyBorder="1" applyAlignment="1">
      <alignment horizontal="center" vertical="center" wrapText="1"/>
    </xf>
    <xf numFmtId="0" fontId="1" fillId="0" borderId="41" xfId="1" applyBorder="1" applyAlignment="1">
      <alignment horizontal="center" vertical="center" wrapText="1"/>
    </xf>
    <xf numFmtId="0" fontId="1" fillId="0" borderId="53" xfId="1" applyBorder="1" applyAlignment="1">
      <alignment horizontal="center" vertical="center" wrapText="1"/>
    </xf>
    <xf numFmtId="0" fontId="35" fillId="24" borderId="74" xfId="1" applyFont="1" applyFill="1" applyBorder="1" applyAlignment="1">
      <alignment horizontal="center" vertical="center" wrapText="1"/>
    </xf>
    <xf numFmtId="0" fontId="35" fillId="24" borderId="75" xfId="1" applyFont="1" applyFill="1" applyBorder="1" applyAlignment="1">
      <alignment horizontal="center" vertical="center" wrapText="1"/>
    </xf>
    <xf numFmtId="0" fontId="35" fillId="24" borderId="78" xfId="1" applyFont="1" applyFill="1" applyBorder="1" applyAlignment="1">
      <alignment horizontal="center" vertical="center" wrapText="1"/>
    </xf>
    <xf numFmtId="0" fontId="4" fillId="0" borderId="39"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36" xfId="1" applyFont="1" applyBorder="1" applyAlignment="1">
      <alignment horizontal="center" vertical="center" wrapText="1"/>
    </xf>
    <xf numFmtId="0" fontId="1" fillId="25" borderId="75" xfId="1" applyFill="1" applyBorder="1" applyAlignment="1">
      <alignment horizontal="center" vertical="center"/>
    </xf>
    <xf numFmtId="0" fontId="33" fillId="7" borderId="90" xfId="1" applyFont="1" applyFill="1" applyBorder="1" applyAlignment="1">
      <alignment horizontal="center" vertical="center" wrapText="1"/>
    </xf>
    <xf numFmtId="0" fontId="33" fillId="7" borderId="91" xfId="1" applyFont="1" applyFill="1" applyBorder="1" applyAlignment="1">
      <alignment horizontal="center" vertical="center" wrapText="1"/>
    </xf>
    <xf numFmtId="0" fontId="33" fillId="7" borderId="92" xfId="1" applyFont="1" applyFill="1" applyBorder="1" applyAlignment="1">
      <alignment horizontal="center" vertical="center" wrapText="1"/>
    </xf>
    <xf numFmtId="0" fontId="32" fillId="10" borderId="82" xfId="1" applyFont="1" applyFill="1" applyBorder="1" applyAlignment="1">
      <alignment horizontal="center" vertical="center" wrapText="1"/>
    </xf>
    <xf numFmtId="0" fontId="32" fillId="10" borderId="87" xfId="1" applyFont="1" applyFill="1" applyBorder="1" applyAlignment="1">
      <alignment horizontal="center" vertical="center" wrapText="1"/>
    </xf>
    <xf numFmtId="0" fontId="32" fillId="10" borderId="45" xfId="1" applyFont="1" applyFill="1" applyBorder="1" applyAlignment="1">
      <alignment horizontal="center" vertical="center" wrapText="1"/>
    </xf>
    <xf numFmtId="0" fontId="32" fillId="10" borderId="88" xfId="1" applyFont="1" applyFill="1" applyBorder="1" applyAlignment="1">
      <alignment horizontal="center" vertical="center" wrapText="1"/>
    </xf>
    <xf numFmtId="0" fontId="1" fillId="16" borderId="93" xfId="1" applyFill="1" applyBorder="1" applyAlignment="1">
      <alignment horizontal="center" vertical="center"/>
    </xf>
    <xf numFmtId="0" fontId="1" fillId="16" borderId="94" xfId="1" applyFill="1" applyBorder="1" applyAlignment="1">
      <alignment horizontal="center" vertical="center"/>
    </xf>
    <xf numFmtId="0" fontId="1" fillId="16" borderId="95" xfId="1" applyFill="1" applyBorder="1" applyAlignment="1">
      <alignment horizontal="center" vertical="center"/>
    </xf>
    <xf numFmtId="0" fontId="35" fillId="0" borderId="85" xfId="1" applyFont="1" applyBorder="1" applyAlignment="1">
      <alignment horizontal="center" vertical="center" wrapText="1"/>
    </xf>
    <xf numFmtId="0" fontId="36" fillId="0" borderId="36" xfId="1" applyFont="1" applyBorder="1" applyAlignment="1">
      <alignment horizontal="center" vertical="center" wrapText="1"/>
    </xf>
    <xf numFmtId="0" fontId="1" fillId="25" borderId="74" xfId="1" applyFill="1" applyBorder="1" applyAlignment="1">
      <alignment horizontal="center" vertical="center"/>
    </xf>
    <xf numFmtId="0" fontId="1" fillId="25" borderId="78" xfId="1" applyFill="1" applyBorder="1" applyAlignment="1">
      <alignment horizontal="center" vertical="center"/>
    </xf>
    <xf numFmtId="0" fontId="36" fillId="0" borderId="42" xfId="1" applyFont="1" applyBorder="1" applyAlignment="1">
      <alignment horizontal="center" vertical="center" wrapText="1"/>
    </xf>
    <xf numFmtId="0" fontId="36" fillId="0" borderId="37" xfId="1" applyFont="1" applyBorder="1" applyAlignment="1">
      <alignment horizontal="center" vertical="center" wrapText="1"/>
    </xf>
    <xf numFmtId="0" fontId="1" fillId="24" borderId="75" xfId="1" applyFill="1" applyBorder="1" applyAlignment="1">
      <alignment horizontal="center" vertical="center"/>
    </xf>
    <xf numFmtId="0" fontId="1" fillId="24" borderId="78" xfId="1" applyFill="1" applyBorder="1" applyAlignment="1">
      <alignment horizontal="center" vertical="center"/>
    </xf>
    <xf numFmtId="0" fontId="32" fillId="10" borderId="83" xfId="1" applyFont="1" applyFill="1" applyBorder="1" applyAlignment="1">
      <alignment horizontal="center" vertical="center" wrapText="1"/>
    </xf>
    <xf numFmtId="0" fontId="32" fillId="10" borderId="89" xfId="1" applyFont="1" applyFill="1" applyBorder="1" applyAlignment="1">
      <alignment horizontal="center" vertical="center" wrapText="1"/>
    </xf>
    <xf numFmtId="0" fontId="36" fillId="0" borderId="40" xfId="1" applyFont="1" applyBorder="1" applyAlignment="1">
      <alignment horizontal="center" vertical="center" wrapText="1"/>
    </xf>
    <xf numFmtId="0" fontId="36" fillId="0" borderId="56" xfId="1" applyFont="1" applyBorder="1" applyAlignment="1">
      <alignment horizontal="center" vertical="center" wrapText="1"/>
    </xf>
    <xf numFmtId="0" fontId="36" fillId="0" borderId="44" xfId="1" applyFont="1" applyBorder="1" applyAlignment="1">
      <alignment horizontal="center" vertical="center" wrapText="1"/>
    </xf>
    <xf numFmtId="0" fontId="36" fillId="0" borderId="59" xfId="1" applyFont="1" applyBorder="1" applyAlignment="1">
      <alignment horizontal="center" vertical="center" wrapText="1"/>
    </xf>
    <xf numFmtId="0" fontId="35" fillId="0" borderId="86" xfId="1" applyFont="1" applyBorder="1" applyAlignment="1">
      <alignment horizontal="center" vertical="center" wrapText="1"/>
    </xf>
    <xf numFmtId="0" fontId="36" fillId="0" borderId="38" xfId="1" applyFont="1" applyBorder="1" applyAlignment="1">
      <alignment horizontal="center" vertical="center" wrapText="1"/>
    </xf>
    <xf numFmtId="0" fontId="18" fillId="6" borderId="65" xfId="1" applyFont="1" applyFill="1" applyBorder="1" applyAlignment="1">
      <alignment horizontal="center" vertical="center"/>
    </xf>
    <xf numFmtId="0" fontId="18" fillId="6" borderId="0" xfId="1" applyFont="1" applyFill="1" applyAlignment="1">
      <alignment horizontal="center" vertical="center"/>
    </xf>
    <xf numFmtId="0" fontId="20" fillId="0" borderId="65" xfId="1" applyFont="1" applyBorder="1" applyAlignment="1">
      <alignment horizontal="center" vertical="center"/>
    </xf>
    <xf numFmtId="0" fontId="20" fillId="0" borderId="0" xfId="1" applyFont="1" applyAlignment="1">
      <alignment horizontal="center" vertical="center"/>
    </xf>
    <xf numFmtId="0" fontId="1" fillId="0" borderId="50" xfId="1" applyBorder="1" applyAlignment="1">
      <alignment horizontal="center" vertical="center" wrapText="1"/>
    </xf>
    <xf numFmtId="0" fontId="1" fillId="0" borderId="51" xfId="1" applyBorder="1" applyAlignment="1">
      <alignment horizontal="center" vertical="center" wrapText="1"/>
    </xf>
    <xf numFmtId="0" fontId="1" fillId="0" borderId="41" xfId="1" applyBorder="1" applyAlignment="1">
      <alignment horizontal="center" vertical="center"/>
    </xf>
    <xf numFmtId="0" fontId="33" fillId="7" borderId="61" xfId="1" applyFont="1" applyFill="1" applyBorder="1" applyAlignment="1">
      <alignment horizontal="center" vertical="center" wrapText="1"/>
    </xf>
    <xf numFmtId="0" fontId="33" fillId="7" borderId="40" xfId="1" applyFont="1" applyFill="1" applyBorder="1" applyAlignment="1">
      <alignment horizontal="center" vertical="center" wrapText="1"/>
    </xf>
    <xf numFmtId="0" fontId="33" fillId="7" borderId="62" xfId="1" applyFont="1" applyFill="1" applyBorder="1" applyAlignment="1">
      <alignment horizontal="center" vertical="center" wrapText="1"/>
    </xf>
    <xf numFmtId="0" fontId="1" fillId="0" borderId="56" xfId="1" applyBorder="1" applyAlignment="1">
      <alignment horizontal="center" vertical="center"/>
    </xf>
    <xf numFmtId="0" fontId="32" fillId="10" borderId="47" xfId="1" applyFont="1" applyFill="1" applyBorder="1" applyAlignment="1">
      <alignment horizontal="center" vertical="center" wrapText="1"/>
    </xf>
    <xf numFmtId="0" fontId="32" fillId="10" borderId="63" xfId="1" applyFont="1" applyFill="1" applyBorder="1" applyAlignment="1">
      <alignment horizontal="center" vertical="center" wrapText="1"/>
    </xf>
    <xf numFmtId="0" fontId="32" fillId="10" borderId="48" xfId="1" applyFont="1" applyFill="1" applyBorder="1" applyAlignment="1">
      <alignment horizontal="center" vertical="center" wrapText="1"/>
    </xf>
    <xf numFmtId="0" fontId="32" fillId="10" borderId="36" xfId="1" applyFont="1" applyFill="1" applyBorder="1" applyAlignment="1">
      <alignment horizontal="center" vertical="center" wrapText="1"/>
    </xf>
    <xf numFmtId="0" fontId="32" fillId="10" borderId="49" xfId="1" applyFont="1" applyFill="1" applyBorder="1" applyAlignment="1">
      <alignment horizontal="center" vertical="center" wrapText="1"/>
    </xf>
    <xf numFmtId="0" fontId="32" fillId="10" borderId="64" xfId="1" applyFont="1" applyFill="1" applyBorder="1" applyAlignment="1">
      <alignment horizontal="center" vertical="center" wrapText="1"/>
    </xf>
    <xf numFmtId="0" fontId="37" fillId="36" borderId="212" xfId="0" applyFont="1" applyFill="1" applyBorder="1" applyAlignment="1">
      <alignment horizontal="center" vertical="center" wrapText="1"/>
    </xf>
    <xf numFmtId="0" fontId="37" fillId="36" borderId="224" xfId="0" applyFont="1" applyFill="1" applyBorder="1" applyAlignment="1">
      <alignment horizontal="center" vertical="center" wrapText="1"/>
    </xf>
    <xf numFmtId="0" fontId="37" fillId="36" borderId="221" xfId="0" applyFont="1" applyFill="1" applyBorder="1" applyAlignment="1">
      <alignment horizontal="center" vertical="center" wrapText="1"/>
    </xf>
    <xf numFmtId="0" fontId="10" fillId="36" borderId="189" xfId="0" applyFont="1" applyFill="1" applyBorder="1" applyAlignment="1">
      <alignment horizontal="center" vertical="center" wrapText="1"/>
    </xf>
    <xf numFmtId="0" fontId="10" fillId="36" borderId="190" xfId="0" applyFont="1" applyFill="1" applyBorder="1" applyAlignment="1">
      <alignment horizontal="center" vertical="center" wrapText="1"/>
    </xf>
    <xf numFmtId="0" fontId="10" fillId="36" borderId="191" xfId="0" applyFont="1" applyFill="1" applyBorder="1" applyAlignment="1">
      <alignment horizontal="center" vertical="center" wrapText="1"/>
    </xf>
    <xf numFmtId="0" fontId="10" fillId="36" borderId="192" xfId="0" applyFont="1" applyFill="1" applyBorder="1" applyAlignment="1">
      <alignment horizontal="center" vertical="center" wrapText="1"/>
    </xf>
    <xf numFmtId="0" fontId="10" fillId="36" borderId="193" xfId="0" applyFont="1" applyFill="1" applyBorder="1" applyAlignment="1">
      <alignment horizontal="center" vertical="center" wrapText="1"/>
    </xf>
    <xf numFmtId="0" fontId="10" fillId="36" borderId="194" xfId="0" applyFont="1" applyFill="1" applyBorder="1" applyAlignment="1">
      <alignment horizontal="center" vertical="center" wrapText="1"/>
    </xf>
    <xf numFmtId="0" fontId="10" fillId="0" borderId="189" xfId="0" quotePrefix="1" applyFont="1" applyBorder="1" applyAlignment="1">
      <alignment horizontal="center" vertical="center" wrapText="1"/>
    </xf>
    <xf numFmtId="0" fontId="10" fillId="0" borderId="205" xfId="0" quotePrefix="1" applyFont="1" applyBorder="1" applyAlignment="1">
      <alignment horizontal="center" vertical="center" wrapText="1"/>
    </xf>
    <xf numFmtId="0" fontId="10" fillId="0" borderId="199" xfId="0" quotePrefix="1" applyFont="1" applyBorder="1" applyAlignment="1">
      <alignment horizontal="center" vertical="center" wrapText="1"/>
    </xf>
    <xf numFmtId="0" fontId="10" fillId="0" borderId="191" xfId="0" quotePrefix="1" applyFont="1" applyBorder="1" applyAlignment="1">
      <alignment horizontal="center" vertical="center" wrapText="1"/>
    </xf>
    <xf numFmtId="0" fontId="10" fillId="0" borderId="0" xfId="0" quotePrefix="1" applyFont="1" applyAlignment="1">
      <alignment horizontal="center" vertical="center" wrapText="1"/>
    </xf>
    <xf numFmtId="0" fontId="10" fillId="0" borderId="200" xfId="0" quotePrefix="1" applyFont="1" applyBorder="1" applyAlignment="1">
      <alignment horizontal="center" vertical="center" wrapText="1"/>
    </xf>
    <xf numFmtId="0" fontId="10" fillId="0" borderId="193" xfId="0" quotePrefix="1" applyFont="1" applyBorder="1" applyAlignment="1">
      <alignment horizontal="center" vertical="center" wrapText="1"/>
    </xf>
    <xf numFmtId="0" fontId="10" fillId="0" borderId="206" xfId="0" quotePrefix="1" applyFont="1" applyBorder="1" applyAlignment="1">
      <alignment horizontal="center" vertical="center" wrapText="1"/>
    </xf>
    <xf numFmtId="0" fontId="10" fillId="0" borderId="201" xfId="0" quotePrefix="1" applyFont="1" applyBorder="1" applyAlignment="1">
      <alignment horizontal="center" vertical="center" wrapText="1"/>
    </xf>
    <xf numFmtId="0" fontId="39" fillId="21" borderId="88" xfId="0" applyFont="1" applyFill="1" applyBorder="1" applyAlignment="1">
      <alignment horizontal="center" vertical="center" wrapText="1"/>
    </xf>
    <xf numFmtId="0" fontId="37" fillId="22" borderId="177" xfId="0" applyFont="1" applyFill="1" applyBorder="1" applyAlignment="1">
      <alignment horizontal="center" vertical="center" wrapText="1"/>
    </xf>
    <xf numFmtId="0" fontId="37" fillId="22" borderId="178" xfId="0" applyFont="1" applyFill="1" applyBorder="1" applyAlignment="1">
      <alignment horizontal="center" vertical="center" wrapText="1"/>
    </xf>
    <xf numFmtId="0" fontId="37" fillId="22" borderId="204" xfId="0" applyFont="1" applyFill="1" applyBorder="1" applyAlignment="1">
      <alignment horizontal="center" vertical="center" wrapText="1"/>
    </xf>
    <xf numFmtId="0" fontId="37" fillId="22" borderId="179" xfId="0" applyFont="1" applyFill="1" applyBorder="1" applyAlignment="1">
      <alignment horizontal="center" vertical="center" wrapText="1"/>
    </xf>
    <xf numFmtId="0" fontId="10" fillId="0" borderId="195" xfId="0" applyFont="1" applyBorder="1" applyAlignment="1">
      <alignment horizontal="center" vertical="center" wrapText="1"/>
    </xf>
    <xf numFmtId="0" fontId="10" fillId="0" borderId="196" xfId="0" applyFont="1" applyBorder="1" applyAlignment="1">
      <alignment horizontal="center" vertical="center" wrapText="1"/>
    </xf>
    <xf numFmtId="0" fontId="10" fillId="36" borderId="174" xfId="0" applyFont="1" applyFill="1" applyBorder="1" applyAlignment="1">
      <alignment horizontal="center" vertical="center" wrapText="1"/>
    </xf>
    <xf numFmtId="0" fontId="10" fillId="36" borderId="195" xfId="0" applyFont="1" applyFill="1" applyBorder="1" applyAlignment="1">
      <alignment horizontal="center" vertical="center" wrapText="1"/>
    </xf>
    <xf numFmtId="0" fontId="10" fillId="36" borderId="196" xfId="0" applyFont="1" applyFill="1" applyBorder="1" applyAlignment="1">
      <alignment horizontal="center" vertical="center" wrapText="1"/>
    </xf>
    <xf numFmtId="0" fontId="37" fillId="36" borderId="223" xfId="0" applyFont="1" applyFill="1" applyBorder="1" applyAlignment="1">
      <alignment horizontal="center" vertical="center" wrapText="1"/>
    </xf>
    <xf numFmtId="0" fontId="37" fillId="36" borderId="233" xfId="0" applyFont="1" applyFill="1" applyBorder="1" applyAlignment="1">
      <alignment horizontal="center" vertical="center" wrapText="1"/>
    </xf>
    <xf numFmtId="0" fontId="10" fillId="0" borderId="197" xfId="0" applyFont="1" applyBorder="1" applyAlignment="1">
      <alignment horizontal="center" vertical="center" wrapText="1"/>
    </xf>
    <xf numFmtId="0" fontId="10" fillId="0" borderId="198" xfId="0" applyFont="1" applyBorder="1" applyAlignment="1">
      <alignment horizontal="center" vertical="center" wrapText="1"/>
    </xf>
    <xf numFmtId="0" fontId="10" fillId="0" borderId="174" xfId="0" applyFont="1" applyBorder="1" applyAlignment="1">
      <alignment horizontal="center" vertical="center" wrapText="1"/>
    </xf>
    <xf numFmtId="0" fontId="41" fillId="0" borderId="237" xfId="0" applyFont="1" applyBorder="1" applyAlignment="1">
      <alignment horizontal="center" vertical="center" wrapText="1"/>
    </xf>
    <xf numFmtId="0" fontId="41" fillId="0" borderId="205" xfId="0" applyFont="1" applyBorder="1" applyAlignment="1">
      <alignment horizontal="center" vertical="center" wrapText="1"/>
    </xf>
    <xf numFmtId="0" fontId="41" fillId="0" borderId="199" xfId="0" applyFont="1" applyBorder="1" applyAlignment="1">
      <alignment horizontal="center" vertical="center" wrapText="1"/>
    </xf>
    <xf numFmtId="0" fontId="41" fillId="0" borderId="236" xfId="0" applyFont="1" applyBorder="1" applyAlignment="1">
      <alignment horizontal="center" vertical="center" wrapText="1"/>
    </xf>
    <xf numFmtId="0" fontId="41" fillId="0" borderId="206" xfId="0" applyFont="1" applyBorder="1" applyAlignment="1">
      <alignment horizontal="center" vertical="center" wrapText="1"/>
    </xf>
    <xf numFmtId="0" fontId="41" fillId="0" borderId="201" xfId="0" applyFont="1" applyBorder="1" applyAlignment="1">
      <alignment horizontal="center" vertical="center" wrapText="1"/>
    </xf>
    <xf numFmtId="0" fontId="42" fillId="21" borderId="0" xfId="0" applyFont="1" applyFill="1" applyAlignment="1">
      <alignment horizontal="center" vertical="center" wrapText="1"/>
    </xf>
    <xf numFmtId="0" fontId="37" fillId="0" borderId="221" xfId="0" applyFont="1" applyBorder="1" applyAlignment="1">
      <alignment horizontal="center" vertical="center" wrapText="1"/>
    </xf>
    <xf numFmtId="0" fontId="37" fillId="0" borderId="224" xfId="0" applyFont="1" applyBorder="1" applyAlignment="1">
      <alignment horizontal="center" vertical="center" wrapText="1"/>
    </xf>
    <xf numFmtId="0" fontId="10" fillId="0" borderId="180" xfId="0" applyFont="1" applyBorder="1" applyAlignment="1">
      <alignment horizontal="center" vertical="center" wrapText="1"/>
    </xf>
    <xf numFmtId="0" fontId="10" fillId="0" borderId="175" xfId="0" applyFont="1" applyBorder="1" applyAlignment="1">
      <alignment horizontal="center" vertical="center" wrapText="1"/>
    </xf>
    <xf numFmtId="0" fontId="39" fillId="23" borderId="208" xfId="0" applyFont="1" applyFill="1" applyBorder="1" applyAlignment="1">
      <alignment horizontal="center" vertical="center" wrapText="1"/>
    </xf>
    <xf numFmtId="0" fontId="10" fillId="36" borderId="187" xfId="0" applyFont="1" applyFill="1" applyBorder="1" applyAlignment="1">
      <alignment horizontal="center" vertical="center" wrapText="1"/>
    </xf>
    <xf numFmtId="0" fontId="37" fillId="0" borderId="181" xfId="0" applyFont="1" applyBorder="1" applyAlignment="1">
      <alignment horizontal="center" vertical="center" wrapText="1"/>
    </xf>
    <xf numFmtId="0" fontId="37" fillId="0" borderId="184" xfId="0" applyFont="1" applyBorder="1" applyAlignment="1">
      <alignment horizontal="center" vertical="center" wrapText="1"/>
    </xf>
    <xf numFmtId="0" fontId="37" fillId="0" borderId="186" xfId="0" applyFont="1" applyBorder="1" applyAlignment="1">
      <alignment horizontal="center" vertical="center" wrapText="1"/>
    </xf>
    <xf numFmtId="0" fontId="10" fillId="0" borderId="182" xfId="0" applyFont="1" applyBorder="1" applyAlignment="1">
      <alignment horizontal="center" vertical="center" wrapText="1"/>
    </xf>
    <xf numFmtId="0" fontId="10" fillId="0" borderId="187" xfId="0" applyFont="1" applyBorder="1" applyAlignment="1">
      <alignment horizontal="center" vertical="center" wrapText="1"/>
    </xf>
    <xf numFmtId="0" fontId="10" fillId="0" borderId="182" xfId="0" quotePrefix="1" applyFont="1" applyBorder="1" applyAlignment="1">
      <alignment horizontal="center" vertical="center" wrapText="1"/>
    </xf>
    <xf numFmtId="0" fontId="10" fillId="0" borderId="195" xfId="0" quotePrefix="1" applyFont="1" applyBorder="1" applyAlignment="1">
      <alignment horizontal="center" vertical="center" wrapText="1"/>
    </xf>
    <xf numFmtId="0" fontId="10" fillId="0" borderId="183" xfId="0" applyFont="1" applyBorder="1" applyAlignment="1">
      <alignment horizontal="center" vertical="center" wrapText="1"/>
    </xf>
    <xf numFmtId="0" fontId="10" fillId="0" borderId="185" xfId="0" applyFont="1" applyBorder="1" applyAlignment="1">
      <alignment horizontal="center" vertical="center" wrapText="1"/>
    </xf>
    <xf numFmtId="0" fontId="10" fillId="0" borderId="202" xfId="0" applyFont="1" applyBorder="1" applyAlignment="1">
      <alignment horizontal="center" vertical="center" wrapText="1"/>
    </xf>
    <xf numFmtId="0" fontId="10" fillId="0" borderId="188" xfId="0" applyFont="1" applyBorder="1" applyAlignment="1">
      <alignment horizontal="center" vertical="center" wrapText="1"/>
    </xf>
    <xf numFmtId="0" fontId="10" fillId="0" borderId="0" xfId="0" applyFont="1" applyAlignment="1">
      <alignment horizontal="center" vertical="center" wrapText="1"/>
    </xf>
    <xf numFmtId="0" fontId="10" fillId="36" borderId="197" xfId="0" applyFont="1" applyFill="1" applyBorder="1" applyAlignment="1">
      <alignment horizontal="center" vertical="center" wrapText="1"/>
    </xf>
    <xf numFmtId="0" fontId="10" fillId="36" borderId="198" xfId="0" applyFont="1" applyFill="1" applyBorder="1" applyAlignment="1">
      <alignment horizontal="center" vertical="center" wrapText="1"/>
    </xf>
    <xf numFmtId="0" fontId="10" fillId="0" borderId="215" xfId="0" applyFont="1" applyBorder="1" applyAlignment="1">
      <alignment horizontal="center" vertical="center" wrapText="1"/>
    </xf>
    <xf numFmtId="0" fontId="10" fillId="0" borderId="216" xfId="0" applyFont="1" applyBorder="1" applyAlignment="1">
      <alignment horizontal="center" vertical="center" wrapText="1"/>
    </xf>
    <xf numFmtId="0" fontId="10" fillId="0" borderId="217" xfId="0" applyFont="1" applyBorder="1" applyAlignment="1">
      <alignment horizontal="center" vertical="center" wrapText="1"/>
    </xf>
    <xf numFmtId="0" fontId="10" fillId="0" borderId="218" xfId="0" applyFont="1" applyBorder="1" applyAlignment="1">
      <alignment horizontal="center" vertical="center" wrapText="1"/>
    </xf>
    <xf numFmtId="0" fontId="10" fillId="0" borderId="219" xfId="0" applyFont="1" applyBorder="1" applyAlignment="1">
      <alignment horizontal="center" vertical="center" wrapText="1"/>
    </xf>
    <xf numFmtId="0" fontId="10" fillId="0" borderId="220" xfId="0" applyFont="1" applyBorder="1" applyAlignment="1">
      <alignment horizontal="center" vertical="center" wrapText="1"/>
    </xf>
    <xf numFmtId="0" fontId="10" fillId="0" borderId="189" xfId="0" applyFont="1" applyBorder="1" applyAlignment="1">
      <alignment horizontal="center" vertical="center" wrapText="1"/>
    </xf>
    <xf numFmtId="0" fontId="10" fillId="0" borderId="190" xfId="0" applyFont="1" applyBorder="1" applyAlignment="1">
      <alignment horizontal="center" vertical="center" wrapText="1"/>
    </xf>
    <xf numFmtId="0" fontId="10" fillId="0" borderId="191" xfId="0" applyFont="1" applyBorder="1" applyAlignment="1">
      <alignment horizontal="center" vertical="center" wrapText="1"/>
    </xf>
    <xf numFmtId="0" fontId="10" fillId="0" borderId="192" xfId="0" applyFont="1" applyBorder="1" applyAlignment="1">
      <alignment horizontal="center" vertical="center" wrapText="1"/>
    </xf>
    <xf numFmtId="0" fontId="10" fillId="0" borderId="193" xfId="0" applyFont="1" applyBorder="1" applyAlignment="1">
      <alignment horizontal="center" vertical="center" wrapText="1"/>
    </xf>
    <xf numFmtId="0" fontId="10" fillId="0" borderId="194" xfId="0" applyFont="1" applyBorder="1" applyAlignment="1">
      <alignment horizontal="center" vertical="center" wrapText="1"/>
    </xf>
    <xf numFmtId="0" fontId="37" fillId="22" borderId="209" xfId="0" applyFont="1" applyFill="1" applyBorder="1" applyAlignment="1">
      <alignment horizontal="center" vertical="center" wrapText="1"/>
    </xf>
    <xf numFmtId="0" fontId="37" fillId="22" borderId="210" xfId="0" applyFont="1" applyFill="1" applyBorder="1" applyAlignment="1">
      <alignment horizontal="center" vertical="center" wrapText="1"/>
    </xf>
    <xf numFmtId="0" fontId="37" fillId="22" borderId="211" xfId="0" applyFont="1" applyFill="1" applyBorder="1" applyAlignment="1">
      <alignment horizontal="center" vertical="center" wrapText="1"/>
    </xf>
    <xf numFmtId="0" fontId="10" fillId="0" borderId="175" xfId="0" quotePrefix="1" applyFont="1" applyBorder="1" applyAlignment="1">
      <alignment horizontal="center" vertical="center" wrapText="1"/>
    </xf>
    <xf numFmtId="0" fontId="10" fillId="0" borderId="226" xfId="0" applyFont="1" applyBorder="1" applyAlignment="1">
      <alignment horizontal="center" vertical="center" wrapText="1"/>
    </xf>
    <xf numFmtId="0" fontId="10" fillId="0" borderId="222" xfId="0" applyFont="1" applyBorder="1" applyAlignment="1">
      <alignment horizontal="center" vertical="center" wrapText="1"/>
    </xf>
    <xf numFmtId="0" fontId="10" fillId="0" borderId="200" xfId="0" applyFont="1" applyBorder="1" applyAlignment="1">
      <alignment horizontal="center" vertical="center" wrapText="1"/>
    </xf>
    <xf numFmtId="0" fontId="10" fillId="0" borderId="225" xfId="0" applyFont="1" applyBorder="1" applyAlignment="1">
      <alignment horizontal="center" vertical="center" wrapText="1"/>
    </xf>
    <xf numFmtId="0" fontId="37" fillId="0" borderId="212" xfId="0" applyFont="1" applyBorder="1" applyAlignment="1">
      <alignment horizontal="center" vertical="center" wrapText="1"/>
    </xf>
    <xf numFmtId="0" fontId="37" fillId="0" borderId="223" xfId="0" applyFont="1" applyBorder="1" applyAlignment="1">
      <alignment horizontal="center" vertical="center" wrapText="1"/>
    </xf>
    <xf numFmtId="0" fontId="10" fillId="0" borderId="213" xfId="0" applyFont="1" applyBorder="1" applyAlignment="1">
      <alignment horizontal="center" vertical="center" wrapText="1"/>
    </xf>
    <xf numFmtId="0" fontId="10" fillId="0" borderId="207" xfId="0" applyFont="1" applyBorder="1" applyAlignment="1">
      <alignment horizontal="center" vertical="center" wrapText="1"/>
    </xf>
    <xf numFmtId="0" fontId="10" fillId="0" borderId="205" xfId="0" applyFont="1" applyBorder="1" applyAlignment="1">
      <alignment horizontal="center" vertical="center" wrapText="1"/>
    </xf>
    <xf numFmtId="0" fontId="10" fillId="0" borderId="174" xfId="0" quotePrefix="1" applyFont="1" applyBorder="1" applyAlignment="1">
      <alignment horizontal="center" vertical="center" wrapText="1"/>
    </xf>
    <xf numFmtId="0" fontId="10" fillId="36" borderId="218" xfId="0" applyFont="1" applyFill="1" applyBorder="1" applyAlignment="1">
      <alignment horizontal="center" vertical="center" wrapText="1"/>
    </xf>
    <xf numFmtId="0" fontId="10" fillId="36" borderId="220" xfId="0" applyFont="1" applyFill="1" applyBorder="1" applyAlignment="1">
      <alignment horizontal="center" vertical="center" wrapText="1"/>
    </xf>
    <xf numFmtId="0" fontId="10" fillId="36" borderId="215" xfId="0" applyFont="1" applyFill="1" applyBorder="1" applyAlignment="1">
      <alignment horizontal="center" vertical="center" wrapText="1"/>
    </xf>
    <xf numFmtId="0" fontId="10" fillId="36" borderId="217" xfId="0" applyFont="1" applyFill="1" applyBorder="1" applyAlignment="1">
      <alignment horizontal="center" vertical="center" wrapText="1"/>
    </xf>
    <xf numFmtId="0" fontId="10" fillId="0" borderId="203" xfId="0" applyFont="1" applyBorder="1" applyAlignment="1">
      <alignment horizontal="center" vertical="center" wrapText="1"/>
    </xf>
    <xf numFmtId="0" fontId="39" fillId="21" borderId="176" xfId="0" applyFont="1" applyFill="1" applyBorder="1" applyAlignment="1">
      <alignment horizontal="center" vertical="center" wrapText="1"/>
    </xf>
    <xf numFmtId="0" fontId="10" fillId="0" borderId="199" xfId="0" applyFont="1" applyBorder="1" applyAlignment="1">
      <alignment horizontal="center" vertical="center" wrapText="1"/>
    </xf>
    <xf numFmtId="0" fontId="10" fillId="0" borderId="206" xfId="0" applyFont="1" applyBorder="1" applyAlignment="1">
      <alignment horizontal="center" vertical="center" wrapText="1"/>
    </xf>
    <xf numFmtId="0" fontId="10" fillId="0" borderId="201"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36" borderId="182" xfId="0" applyFont="1" applyFill="1" applyBorder="1" applyAlignment="1">
      <alignment horizontal="center" vertical="center" wrapText="1"/>
    </xf>
    <xf numFmtId="0" fontId="10" fillId="36" borderId="195" xfId="0" quotePrefix="1" applyFont="1" applyFill="1" applyBorder="1" applyAlignment="1">
      <alignment horizontal="center" vertical="center" wrapText="1"/>
    </xf>
    <xf numFmtId="0" fontId="10" fillId="36" borderId="227" xfId="0" quotePrefix="1" applyFont="1" applyFill="1" applyBorder="1" applyAlignment="1">
      <alignment horizontal="center" vertical="center" wrapText="1"/>
    </xf>
    <xf numFmtId="0" fontId="10" fillId="36" borderId="228" xfId="0" quotePrefix="1" applyFont="1" applyFill="1" applyBorder="1" applyAlignment="1">
      <alignment horizontal="center" vertical="center" wrapText="1"/>
    </xf>
    <xf numFmtId="0" fontId="10" fillId="36" borderId="197" xfId="0" quotePrefix="1" applyFont="1" applyFill="1" applyBorder="1" applyAlignment="1">
      <alignment horizontal="center" vertical="center" wrapText="1"/>
    </xf>
    <xf numFmtId="0" fontId="10" fillId="36" borderId="229" xfId="0" quotePrefix="1" applyFont="1" applyFill="1" applyBorder="1" applyAlignment="1">
      <alignment horizontal="center" vertical="center" wrapText="1"/>
    </xf>
    <xf numFmtId="0" fontId="10" fillId="36" borderId="230" xfId="0" quotePrefix="1" applyFont="1" applyFill="1" applyBorder="1" applyAlignment="1">
      <alignment horizontal="center" vertical="center" wrapText="1"/>
    </xf>
    <xf numFmtId="0" fontId="1" fillId="36" borderId="197" xfId="0" quotePrefix="1" applyFont="1" applyFill="1" applyBorder="1" applyAlignment="1">
      <alignment horizontal="center" vertical="center" wrapText="1"/>
    </xf>
    <xf numFmtId="0" fontId="1" fillId="36" borderId="229" xfId="0" quotePrefix="1" applyFont="1" applyFill="1" applyBorder="1" applyAlignment="1">
      <alignment horizontal="center" vertical="center" wrapText="1"/>
    </xf>
    <xf numFmtId="0" fontId="1" fillId="36" borderId="230" xfId="0" quotePrefix="1" applyFont="1" applyFill="1" applyBorder="1" applyAlignment="1">
      <alignment horizontal="center" vertical="center" wrapText="1"/>
    </xf>
    <xf numFmtId="0" fontId="10" fillId="36" borderId="202" xfId="0" applyFont="1" applyFill="1" applyBorder="1" applyAlignment="1">
      <alignment horizontal="center" vertical="center" wrapText="1"/>
    </xf>
    <xf numFmtId="0" fontId="10" fillId="36" borderId="231" xfId="0" applyFont="1" applyFill="1" applyBorder="1" applyAlignment="1">
      <alignment horizontal="center" vertical="center" wrapText="1"/>
    </xf>
    <xf numFmtId="0" fontId="10" fillId="36" borderId="232" xfId="0" applyFont="1" applyFill="1" applyBorder="1" applyAlignment="1">
      <alignment horizontal="center" vertical="center" wrapText="1"/>
    </xf>
    <xf numFmtId="0" fontId="37"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15" xfId="0" quotePrefix="1" applyFont="1" applyBorder="1" applyAlignment="1">
      <alignment horizontal="center" vertical="center" wrapText="1"/>
    </xf>
    <xf numFmtId="0" fontId="10" fillId="0" borderId="216" xfId="0" quotePrefix="1" applyFont="1" applyBorder="1" applyAlignment="1">
      <alignment horizontal="center" vertical="center" wrapText="1"/>
    </xf>
    <xf numFmtId="0" fontId="10" fillId="0" borderId="222" xfId="0" quotePrefix="1" applyFont="1" applyBorder="1" applyAlignment="1">
      <alignment horizontal="center" vertical="center" wrapText="1"/>
    </xf>
    <xf numFmtId="0" fontId="10" fillId="0" borderId="235" xfId="0" applyFont="1" applyBorder="1" applyAlignment="1">
      <alignment horizontal="left" vertical="top" wrapText="1"/>
    </xf>
    <xf numFmtId="0" fontId="10" fillId="0" borderId="0" xfId="0" applyFont="1" applyAlignment="1">
      <alignment horizontal="left" vertical="top" wrapText="1"/>
    </xf>
    <xf numFmtId="0" fontId="10" fillId="0" borderId="200" xfId="0" applyFont="1" applyBorder="1" applyAlignment="1">
      <alignment horizontal="left" vertical="top" wrapText="1"/>
    </xf>
    <xf numFmtId="0" fontId="10" fillId="0" borderId="236" xfId="0" applyFont="1" applyBorder="1" applyAlignment="1">
      <alignment horizontal="left" vertical="top" wrapText="1"/>
    </xf>
    <xf numFmtId="0" fontId="10" fillId="0" borderId="206" xfId="0" applyFont="1" applyBorder="1" applyAlignment="1">
      <alignment horizontal="left" vertical="top" wrapText="1"/>
    </xf>
    <xf numFmtId="0" fontId="10" fillId="0" borderId="201" xfId="0" applyFont="1" applyBorder="1" applyAlignment="1">
      <alignment horizontal="left" vertical="top" wrapText="1"/>
    </xf>
    <xf numFmtId="0" fontId="37" fillId="22" borderId="212" xfId="0" applyFont="1" applyFill="1" applyBorder="1" applyAlignment="1">
      <alignment horizontal="left" vertical="center" wrapText="1"/>
    </xf>
    <xf numFmtId="0" fontId="37" fillId="22" borderId="213" xfId="0" applyFont="1" applyFill="1" applyBorder="1" applyAlignment="1">
      <alignment horizontal="left" vertical="center" wrapText="1"/>
    </xf>
    <xf numFmtId="0" fontId="37" fillId="22" borderId="214" xfId="0" applyFont="1" applyFill="1" applyBorder="1" applyAlignment="1">
      <alignment horizontal="left" vertical="center" wrapText="1"/>
    </xf>
    <xf numFmtId="0" fontId="10" fillId="0" borderId="218" xfId="0" quotePrefix="1" applyFont="1" applyBorder="1" applyAlignment="1">
      <alignment horizontal="center" vertical="center" wrapText="1"/>
    </xf>
    <xf numFmtId="0" fontId="10" fillId="0" borderId="219" xfId="0" quotePrefix="1" applyFont="1" applyBorder="1" applyAlignment="1">
      <alignment horizontal="center" vertical="center" wrapText="1"/>
    </xf>
    <xf numFmtId="0" fontId="10" fillId="0" borderId="225" xfId="0" quotePrefix="1" applyFont="1" applyBorder="1" applyAlignment="1">
      <alignment horizontal="center" vertical="center" wrapText="1"/>
    </xf>
    <xf numFmtId="0" fontId="10" fillId="0" borderId="197" xfId="0" quotePrefix="1" applyFont="1" applyBorder="1" applyAlignment="1">
      <alignment horizontal="center" vertical="center" wrapText="1"/>
    </xf>
    <xf numFmtId="0" fontId="10" fillId="0" borderId="229" xfId="0" quotePrefix="1" applyFont="1" applyBorder="1" applyAlignment="1">
      <alignment horizontal="center" vertical="center" wrapText="1"/>
    </xf>
    <xf numFmtId="0" fontId="10" fillId="0" borderId="230" xfId="0" quotePrefix="1" applyFont="1" applyBorder="1" applyAlignment="1">
      <alignment horizontal="center" vertical="center" wrapText="1"/>
    </xf>
    <xf numFmtId="0" fontId="10" fillId="0" borderId="202" xfId="0" quotePrefix="1" applyFont="1" applyBorder="1" applyAlignment="1">
      <alignment horizontal="center" vertical="center" wrapText="1"/>
    </xf>
    <xf numFmtId="0" fontId="10" fillId="0" borderId="231" xfId="0" quotePrefix="1" applyFont="1" applyBorder="1" applyAlignment="1">
      <alignment horizontal="center" vertical="center" wrapText="1"/>
    </xf>
    <xf numFmtId="0" fontId="10" fillId="0" borderId="232" xfId="0" quotePrefix="1" applyFont="1" applyBorder="1" applyAlignment="1">
      <alignment horizontal="center" vertical="center" wrapText="1"/>
    </xf>
    <xf numFmtId="0" fontId="37" fillId="22" borderId="192" xfId="0" applyFont="1" applyFill="1" applyBorder="1" applyAlignment="1">
      <alignment horizontal="center" vertical="center" wrapText="1"/>
    </xf>
    <xf numFmtId="0" fontId="37" fillId="22" borderId="207" xfId="0" applyFont="1" applyFill="1" applyBorder="1" applyAlignment="1">
      <alignment horizontal="center" vertical="center" wrapText="1"/>
    </xf>
    <xf numFmtId="0" fontId="37" fillId="22" borderId="191" xfId="0" applyFont="1" applyFill="1" applyBorder="1" applyAlignment="1">
      <alignment horizontal="center" vertical="center" wrapText="1"/>
    </xf>
    <xf numFmtId="0" fontId="37" fillId="22" borderId="239" xfId="0" applyFont="1" applyFill="1" applyBorder="1" applyAlignment="1">
      <alignment horizontal="center" vertical="center" wrapText="1"/>
    </xf>
    <xf numFmtId="0" fontId="10" fillId="0" borderId="227" xfId="0" quotePrefix="1" applyFont="1" applyBorder="1" applyAlignment="1">
      <alignment horizontal="center" vertical="center" wrapText="1"/>
    </xf>
    <xf numFmtId="0" fontId="10" fillId="0" borderId="228" xfId="0" quotePrefix="1" applyFont="1" applyBorder="1" applyAlignment="1">
      <alignment horizontal="center" vertical="center" wrapText="1"/>
    </xf>
    <xf numFmtId="0" fontId="10" fillId="0" borderId="185" xfId="0" quotePrefix="1" applyFont="1" applyBorder="1" applyAlignment="1">
      <alignment horizontal="center" vertical="center" wrapText="1"/>
    </xf>
    <xf numFmtId="0" fontId="10" fillId="0" borderId="187" xfId="0" quotePrefix="1" applyFont="1" applyBorder="1" applyAlignment="1">
      <alignment horizontal="center" vertical="center" wrapText="1"/>
    </xf>
    <xf numFmtId="0" fontId="10" fillId="0" borderId="188" xfId="0" quotePrefix="1" applyFont="1" applyBorder="1" applyAlignment="1">
      <alignment horizontal="center" vertical="center" wrapText="1"/>
    </xf>
    <xf numFmtId="0" fontId="10" fillId="0" borderId="226" xfId="0" quotePrefix="1" applyFont="1" applyBorder="1" applyAlignment="1">
      <alignment horizontal="center" vertical="center" wrapText="1"/>
    </xf>
    <xf numFmtId="0" fontId="46" fillId="29" borderId="242" xfId="0" applyFont="1" applyFill="1" applyBorder="1" applyAlignment="1">
      <alignment horizontal="center" vertical="center" wrapText="1"/>
    </xf>
    <xf numFmtId="0" fontId="46" fillId="29" borderId="243" xfId="0" applyFont="1" applyFill="1" applyBorder="1" applyAlignment="1">
      <alignment horizontal="center" vertical="center" wrapText="1"/>
    </xf>
    <xf numFmtId="0" fontId="46" fillId="29" borderId="244" xfId="0" applyFont="1" applyFill="1" applyBorder="1" applyAlignment="1">
      <alignment horizontal="center" vertical="center" wrapText="1"/>
    </xf>
    <xf numFmtId="0" fontId="10" fillId="0" borderId="0" xfId="0" applyFont="1" applyAlignment="1">
      <alignment horizontal="left" vertical="center"/>
    </xf>
    <xf numFmtId="0" fontId="37" fillId="22" borderId="241" xfId="0" applyFont="1" applyFill="1" applyBorder="1" applyAlignment="1">
      <alignment horizontal="center" vertical="center" wrapText="1"/>
    </xf>
    <xf numFmtId="0" fontId="10" fillId="0" borderId="183" xfId="0" quotePrefix="1" applyFont="1" applyBorder="1" applyAlignment="1">
      <alignment horizontal="center" vertical="center" wrapText="1"/>
    </xf>
    <xf numFmtId="0" fontId="37" fillId="26" borderId="217" xfId="0" applyFont="1" applyFill="1" applyBorder="1" applyAlignment="1">
      <alignment horizontal="center" vertical="center" wrapText="1"/>
    </xf>
    <xf numFmtId="0" fontId="37" fillId="26" borderId="220" xfId="0" applyFont="1" applyFill="1" applyBorder="1" applyAlignment="1">
      <alignment horizontal="center" vertical="center" wrapText="1"/>
    </xf>
    <xf numFmtId="0" fontId="37" fillId="26" borderId="192" xfId="0" applyFont="1" applyFill="1" applyBorder="1" applyAlignment="1">
      <alignment horizontal="center" vertical="center" wrapText="1"/>
    </xf>
    <xf numFmtId="0" fontId="37" fillId="26" borderId="194" xfId="0" applyFont="1" applyFill="1" applyBorder="1" applyAlignment="1">
      <alignment horizontal="center" vertical="center" wrapText="1"/>
    </xf>
    <xf numFmtId="0" fontId="10" fillId="0" borderId="0" xfId="0" applyFont="1" applyAlignment="1">
      <alignment vertical="center"/>
    </xf>
    <xf numFmtId="0" fontId="37" fillId="25" borderId="212" xfId="0" applyFont="1" applyFill="1" applyBorder="1" applyAlignment="1">
      <alignment horizontal="center" vertical="center" wrapText="1"/>
    </xf>
    <xf numFmtId="0" fontId="37" fillId="25" borderId="224" xfId="0" applyFont="1" applyFill="1" applyBorder="1" applyAlignment="1">
      <alignment horizontal="center" vertical="center" wrapText="1"/>
    </xf>
    <xf numFmtId="0" fontId="16" fillId="0" borderId="215" xfId="0" applyFont="1" applyBorder="1" applyAlignment="1">
      <alignment horizontal="center" vertical="center" wrapText="1"/>
    </xf>
    <xf numFmtId="0" fontId="16" fillId="0" borderId="216" xfId="0" applyFont="1" applyBorder="1" applyAlignment="1">
      <alignment horizontal="center" vertical="center" wrapText="1"/>
    </xf>
    <xf numFmtId="0" fontId="16" fillId="0" borderId="222" xfId="0" applyFont="1" applyBorder="1" applyAlignment="1">
      <alignment horizontal="center" vertical="center" wrapText="1"/>
    </xf>
    <xf numFmtId="0" fontId="16" fillId="0" borderId="191" xfId="0" applyFont="1" applyBorder="1" applyAlignment="1">
      <alignment horizontal="center" vertical="center" wrapText="1"/>
    </xf>
    <xf numFmtId="0" fontId="16" fillId="0" borderId="0" xfId="0" applyFont="1" applyAlignment="1">
      <alignment horizontal="center" vertical="center" wrapText="1"/>
    </xf>
    <xf numFmtId="0" fontId="16" fillId="0" borderId="200" xfId="0" applyFont="1" applyBorder="1" applyAlignment="1">
      <alignment horizontal="center" vertical="center" wrapText="1"/>
    </xf>
    <xf numFmtId="0" fontId="16" fillId="0" borderId="193" xfId="0" applyFont="1" applyBorder="1" applyAlignment="1">
      <alignment horizontal="center" vertical="center" wrapText="1"/>
    </xf>
    <xf numFmtId="0" fontId="16" fillId="0" borderId="206" xfId="0" applyFont="1" applyBorder="1" applyAlignment="1">
      <alignment horizontal="center" vertical="center" wrapText="1"/>
    </xf>
    <xf numFmtId="0" fontId="16" fillId="0" borderId="201" xfId="0" applyFont="1" applyBorder="1" applyAlignment="1">
      <alignment horizontal="center" vertical="center" wrapText="1"/>
    </xf>
    <xf numFmtId="0" fontId="46" fillId="29" borderId="235" xfId="0" applyFont="1" applyFill="1" applyBorder="1" applyAlignment="1">
      <alignment horizontal="center" vertical="center" wrapText="1"/>
    </xf>
    <xf numFmtId="0" fontId="10" fillId="36" borderId="0" xfId="0" applyFont="1" applyFill="1" applyAlignment="1">
      <alignment horizontal="center" vertical="center"/>
    </xf>
    <xf numFmtId="0" fontId="60" fillId="0" borderId="0" xfId="0" applyFont="1" applyAlignment="1">
      <alignment horizontal="left" vertical="center"/>
    </xf>
    <xf numFmtId="0" fontId="1" fillId="0" borderId="189" xfId="0" quotePrefix="1" applyFont="1" applyBorder="1" applyAlignment="1">
      <alignment horizontal="center" vertical="center" wrapText="1"/>
    </xf>
    <xf numFmtId="0" fontId="1" fillId="0" borderId="205" xfId="0" quotePrefix="1" applyFont="1" applyBorder="1" applyAlignment="1">
      <alignment horizontal="center" vertical="center" wrapText="1"/>
    </xf>
    <xf numFmtId="0" fontId="1" fillId="0" borderId="199" xfId="0" quotePrefix="1" applyFont="1" applyBorder="1" applyAlignment="1">
      <alignment horizontal="center" vertical="center" wrapText="1"/>
    </xf>
    <xf numFmtId="0" fontId="1" fillId="0" borderId="218" xfId="0" quotePrefix="1" applyFont="1" applyBorder="1" applyAlignment="1">
      <alignment horizontal="center" vertical="center" wrapText="1"/>
    </xf>
    <xf numFmtId="0" fontId="1" fillId="0" borderId="219" xfId="0" quotePrefix="1" applyFont="1" applyBorder="1" applyAlignment="1">
      <alignment horizontal="center" vertical="center" wrapText="1"/>
    </xf>
    <xf numFmtId="0" fontId="1" fillId="0" borderId="225" xfId="0" quotePrefix="1" applyFont="1" applyBorder="1" applyAlignment="1">
      <alignment horizontal="center" vertical="center" wrapText="1"/>
    </xf>
    <xf numFmtId="0" fontId="37" fillId="26" borderId="198" xfId="0" applyFont="1" applyFill="1" applyBorder="1" applyAlignment="1">
      <alignment horizontal="center" vertical="center" wrapText="1"/>
    </xf>
    <xf numFmtId="0" fontId="37" fillId="22" borderId="212" xfId="0" applyFont="1" applyFill="1" applyBorder="1" applyAlignment="1">
      <alignment horizontal="center" vertical="center" wrapText="1"/>
    </xf>
    <xf numFmtId="0" fontId="37" fillId="22" borderId="213" xfId="0" applyFont="1" applyFill="1" applyBorder="1" applyAlignment="1">
      <alignment horizontal="center" vertical="center" wrapText="1"/>
    </xf>
    <xf numFmtId="0" fontId="37" fillId="22" borderId="214" xfId="0" applyFont="1" applyFill="1" applyBorder="1" applyAlignment="1">
      <alignment horizontal="center" vertical="center" wrapText="1"/>
    </xf>
    <xf numFmtId="0" fontId="1" fillId="0" borderId="174" xfId="0" applyFont="1" applyBorder="1" applyAlignment="1">
      <alignment horizontal="center" vertical="center" wrapText="1"/>
    </xf>
    <xf numFmtId="0" fontId="1" fillId="0" borderId="187" xfId="0" applyFont="1" applyBorder="1" applyAlignment="1">
      <alignment horizontal="center" vertical="center" wrapText="1"/>
    </xf>
    <xf numFmtId="0" fontId="37" fillId="26" borderId="203" xfId="0" applyFont="1" applyFill="1" applyBorder="1" applyAlignment="1">
      <alignment horizontal="center" vertical="center" wrapText="1"/>
    </xf>
    <xf numFmtId="0" fontId="37" fillId="26" borderId="190" xfId="0" applyFont="1" applyFill="1" applyBorder="1" applyAlignment="1">
      <alignment horizontal="center" vertical="center" wrapText="1"/>
    </xf>
    <xf numFmtId="0" fontId="16" fillId="0" borderId="238" xfId="0" applyFont="1" applyBorder="1" applyAlignment="1">
      <alignment horizontal="left" vertical="top" wrapText="1"/>
    </xf>
    <xf numFmtId="0" fontId="37" fillId="25" borderId="196" xfId="0" applyFont="1" applyFill="1" applyBorder="1" applyAlignment="1">
      <alignment horizontal="center" vertical="center" wrapText="1"/>
    </xf>
    <xf numFmtId="0" fontId="37" fillId="25" borderId="198" xfId="0" applyFont="1" applyFill="1" applyBorder="1" applyAlignment="1">
      <alignment horizontal="center" vertical="center" wrapText="1"/>
    </xf>
    <xf numFmtId="0" fontId="44" fillId="0" borderId="182" xfId="0" quotePrefix="1" applyFont="1" applyBorder="1" applyAlignment="1">
      <alignment horizontal="center" vertical="center" wrapText="1"/>
    </xf>
    <xf numFmtId="0" fontId="44" fillId="0" borderId="183" xfId="0" quotePrefix="1" applyFont="1" applyBorder="1" applyAlignment="1">
      <alignment horizontal="center" vertical="center" wrapText="1"/>
    </xf>
    <xf numFmtId="0" fontId="44" fillId="0" borderId="174" xfId="0" quotePrefix="1" applyFont="1" applyBorder="1" applyAlignment="1">
      <alignment horizontal="center" vertical="center" wrapText="1"/>
    </xf>
    <xf numFmtId="0" fontId="44" fillId="0" borderId="185" xfId="0" quotePrefix="1" applyFont="1" applyBorder="1" applyAlignment="1">
      <alignment horizontal="center" vertical="center" wrapText="1"/>
    </xf>
    <xf numFmtId="0" fontId="21" fillId="0" borderId="215" xfId="0" quotePrefix="1" applyFont="1" applyBorder="1" applyAlignment="1">
      <alignment horizontal="center" vertical="center" wrapText="1"/>
    </xf>
    <xf numFmtId="0" fontId="21" fillId="0" borderId="216" xfId="0" quotePrefix="1" applyFont="1" applyBorder="1" applyAlignment="1">
      <alignment horizontal="center" vertical="center" wrapText="1"/>
    </xf>
    <xf numFmtId="0" fontId="21" fillId="0" borderId="222" xfId="0" quotePrefix="1" applyFont="1" applyBorder="1" applyAlignment="1">
      <alignment horizontal="center" vertical="center" wrapText="1"/>
    </xf>
    <xf numFmtId="0" fontId="21" fillId="0" borderId="218" xfId="0" quotePrefix="1" applyFont="1" applyBorder="1" applyAlignment="1">
      <alignment horizontal="center" vertical="center" wrapText="1"/>
    </xf>
    <xf numFmtId="0" fontId="21" fillId="0" borderId="219" xfId="0" quotePrefix="1" applyFont="1" applyBorder="1" applyAlignment="1">
      <alignment horizontal="center" vertical="center" wrapText="1"/>
    </xf>
    <xf numFmtId="0" fontId="21" fillId="0" borderId="225" xfId="0" quotePrefix="1" applyFont="1" applyBorder="1" applyAlignment="1">
      <alignment horizontal="center" vertical="center" wrapText="1"/>
    </xf>
    <xf numFmtId="0" fontId="10" fillId="0" borderId="185" xfId="0" applyFont="1" applyBorder="1" applyAlignment="1">
      <alignment horizontal="center" vertical="center"/>
    </xf>
    <xf numFmtId="0" fontId="10" fillId="0" borderId="184" xfId="0" applyFont="1" applyBorder="1" applyAlignment="1">
      <alignment horizontal="center" vertical="center"/>
    </xf>
    <xf numFmtId="0" fontId="10" fillId="0" borderId="186" xfId="0" applyFont="1" applyBorder="1" applyAlignment="1">
      <alignment horizontal="center" vertical="center"/>
    </xf>
    <xf numFmtId="0" fontId="10" fillId="0" borderId="174" xfId="0" applyFont="1" applyBorder="1" applyAlignment="1">
      <alignment horizontal="center" vertical="center"/>
    </xf>
    <xf numFmtId="0" fontId="10" fillId="0" borderId="187" xfId="0" applyFont="1" applyBorder="1" applyAlignment="1">
      <alignment horizontal="center" vertical="center"/>
    </xf>
    <xf numFmtId="0" fontId="10" fillId="0" borderId="188" xfId="0" applyFont="1" applyBorder="1" applyAlignment="1">
      <alignment horizontal="center" vertical="center"/>
    </xf>
    <xf numFmtId="49" fontId="10" fillId="0" borderId="224" xfId="0" applyNumberFormat="1" applyFont="1" applyBorder="1" applyAlignment="1">
      <alignment horizontal="center" vertical="center"/>
    </xf>
    <xf numFmtId="49" fontId="10" fillId="0" borderId="184" xfId="0" applyNumberFormat="1" applyFont="1" applyBorder="1" applyAlignment="1">
      <alignment horizontal="center" vertical="center"/>
    </xf>
    <xf numFmtId="0" fontId="10" fillId="0" borderId="226" xfId="0" applyFont="1" applyBorder="1" applyAlignment="1">
      <alignment horizontal="left" vertical="center" wrapText="1"/>
    </xf>
    <xf numFmtId="0" fontId="10" fillId="0" borderId="185" xfId="0" applyFont="1" applyBorder="1" applyAlignment="1">
      <alignment horizontal="left" vertical="center"/>
    </xf>
    <xf numFmtId="0" fontId="10" fillId="0" borderId="232" xfId="0" applyFont="1" applyBorder="1" applyAlignment="1">
      <alignment horizontal="center" vertical="center" wrapText="1"/>
    </xf>
    <xf numFmtId="0" fontId="6" fillId="27" borderId="97" xfId="0" applyFont="1" applyFill="1" applyBorder="1" applyAlignment="1">
      <alignment horizontal="center" vertical="center"/>
    </xf>
    <xf numFmtId="0" fontId="6" fillId="27" borderId="98" xfId="0" applyFont="1" applyFill="1" applyBorder="1" applyAlignment="1">
      <alignment horizontal="center" vertical="center"/>
    </xf>
    <xf numFmtId="0" fontId="6" fillId="27" borderId="99" xfId="0" applyFont="1" applyFill="1" applyBorder="1" applyAlignment="1">
      <alignment horizontal="center" vertical="center"/>
    </xf>
    <xf numFmtId="0" fontId="6" fillId="27" borderId="111" xfId="0" applyFont="1" applyFill="1" applyBorder="1" applyAlignment="1">
      <alignment horizontal="center" vertical="center"/>
    </xf>
    <xf numFmtId="0" fontId="6" fillId="27" borderId="112" xfId="0" applyFont="1" applyFill="1" applyBorder="1" applyAlignment="1">
      <alignment horizontal="center" vertical="center"/>
    </xf>
    <xf numFmtId="0" fontId="6" fillId="27" borderId="113" xfId="0" applyFont="1" applyFill="1" applyBorder="1" applyAlignment="1">
      <alignment horizontal="center" vertical="center"/>
    </xf>
    <xf numFmtId="0" fontId="6" fillId="26" borderId="97" xfId="0" applyFont="1" applyFill="1" applyBorder="1" applyAlignment="1">
      <alignment horizontal="center" vertical="center"/>
    </xf>
    <xf numFmtId="0" fontId="6" fillId="26" borderId="98" xfId="0" applyFont="1" applyFill="1" applyBorder="1" applyAlignment="1">
      <alignment horizontal="center" vertical="center"/>
    </xf>
    <xf numFmtId="0" fontId="6" fillId="26" borderId="99" xfId="0" applyFont="1" applyFill="1" applyBorder="1" applyAlignment="1">
      <alignment horizontal="center" vertical="center"/>
    </xf>
    <xf numFmtId="0" fontId="6" fillId="26" borderId="111" xfId="0" applyFont="1" applyFill="1" applyBorder="1" applyAlignment="1">
      <alignment horizontal="center" vertical="center"/>
    </xf>
    <xf numFmtId="0" fontId="6" fillId="26" borderId="112" xfId="0" applyFont="1" applyFill="1" applyBorder="1" applyAlignment="1">
      <alignment horizontal="center" vertical="center"/>
    </xf>
    <xf numFmtId="0" fontId="6" fillId="26" borderId="113" xfId="0" applyFont="1" applyFill="1" applyBorder="1" applyAlignment="1">
      <alignment horizontal="center" vertical="center"/>
    </xf>
    <xf numFmtId="0" fontId="45" fillId="26" borderId="97" xfId="9" applyFont="1" applyFill="1" applyBorder="1" applyAlignment="1">
      <alignment horizontal="center" vertical="center"/>
    </xf>
    <xf numFmtId="0" fontId="45" fillId="26" borderId="98" xfId="9" applyFont="1" applyFill="1" applyBorder="1" applyAlignment="1">
      <alignment horizontal="center" vertical="center"/>
    </xf>
    <xf numFmtId="0" fontId="45" fillId="26" borderId="99" xfId="9" applyFont="1" applyFill="1" applyBorder="1" applyAlignment="1">
      <alignment horizontal="center" vertical="center"/>
    </xf>
    <xf numFmtId="0" fontId="45" fillId="26" borderId="111" xfId="9" applyFont="1" applyFill="1" applyBorder="1" applyAlignment="1">
      <alignment horizontal="center" vertical="center"/>
    </xf>
    <xf numFmtId="0" fontId="45" fillId="26" borderId="112" xfId="9" applyFont="1" applyFill="1" applyBorder="1" applyAlignment="1">
      <alignment horizontal="center" vertical="center"/>
    </xf>
    <xf numFmtId="0" fontId="45" fillId="26" borderId="113" xfId="9" applyFont="1" applyFill="1" applyBorder="1" applyAlignment="1">
      <alignment horizontal="center" vertical="center"/>
    </xf>
    <xf numFmtId="0" fontId="6" fillId="28" borderId="261" xfId="0" applyFont="1" applyFill="1" applyBorder="1" applyAlignment="1">
      <alignment horizontal="center" vertical="center"/>
    </xf>
    <xf numFmtId="0" fontId="6" fillId="28" borderId="262" xfId="0" applyFont="1" applyFill="1" applyBorder="1" applyAlignment="1">
      <alignment horizontal="center" vertical="center"/>
    </xf>
    <xf numFmtId="0" fontId="6" fillId="28" borderId="263" xfId="0" applyFont="1" applyFill="1" applyBorder="1" applyAlignment="1">
      <alignment horizontal="center" vertical="center"/>
    </xf>
    <xf numFmtId="0" fontId="6" fillId="28" borderId="264" xfId="0" applyFont="1" applyFill="1" applyBorder="1" applyAlignment="1">
      <alignment horizontal="center" vertical="center"/>
    </xf>
    <xf numFmtId="0" fontId="6" fillId="28" borderId="265" xfId="0" applyFont="1" applyFill="1" applyBorder="1" applyAlignment="1">
      <alignment horizontal="center" vertical="center"/>
    </xf>
    <xf numFmtId="0" fontId="6" fillId="28" borderId="266" xfId="0" applyFont="1" applyFill="1" applyBorder="1" applyAlignment="1">
      <alignment horizontal="center" vertical="center"/>
    </xf>
    <xf numFmtId="0" fontId="37" fillId="25" borderId="217" xfId="0" applyFont="1" applyFill="1" applyBorder="1" applyAlignment="1">
      <alignment horizontal="center" vertical="center" wrapText="1"/>
    </xf>
    <xf numFmtId="0" fontId="37" fillId="25" borderId="220" xfId="0" applyFont="1" applyFill="1" applyBorder="1" applyAlignment="1">
      <alignment horizontal="center" vertical="center" wrapText="1"/>
    </xf>
    <xf numFmtId="0" fontId="1" fillId="0" borderId="215" xfId="0" applyFont="1" applyBorder="1" applyAlignment="1">
      <alignment horizontal="center" vertical="center" wrapText="1"/>
    </xf>
    <xf numFmtId="0" fontId="1" fillId="0" borderId="216" xfId="0" applyFont="1" applyBorder="1" applyAlignment="1">
      <alignment horizontal="center" vertical="center" wrapText="1"/>
    </xf>
    <xf numFmtId="0" fontId="1" fillId="0" borderId="222" xfId="0" applyFont="1" applyBorder="1" applyAlignment="1">
      <alignment horizontal="center" vertical="center" wrapText="1"/>
    </xf>
    <xf numFmtId="0" fontId="1" fillId="0" borderId="218" xfId="0" applyFont="1" applyBorder="1" applyAlignment="1">
      <alignment horizontal="center" vertical="center" wrapText="1"/>
    </xf>
    <xf numFmtId="0" fontId="1" fillId="0" borderId="219" xfId="0" applyFont="1" applyBorder="1" applyAlignment="1">
      <alignment horizontal="center" vertical="center" wrapText="1"/>
    </xf>
    <xf numFmtId="0" fontId="1" fillId="0" borderId="225" xfId="0" applyFont="1" applyBorder="1" applyAlignment="1">
      <alignment horizontal="center" vertical="center" wrapText="1"/>
    </xf>
    <xf numFmtId="0" fontId="37" fillId="25" borderId="203" xfId="0" applyFont="1" applyFill="1" applyBorder="1" applyAlignment="1">
      <alignment horizontal="center" vertical="center" wrapText="1"/>
    </xf>
    <xf numFmtId="0" fontId="1" fillId="0" borderId="281" xfId="1" applyBorder="1" applyAlignment="1">
      <alignment horizontal="center" vertical="center"/>
    </xf>
    <xf numFmtId="0" fontId="1" fillId="0" borderId="18" xfId="1" applyBorder="1" applyAlignment="1">
      <alignment horizontal="center" vertical="center"/>
    </xf>
    <xf numFmtId="0" fontId="1" fillId="0" borderId="111" xfId="1" applyBorder="1" applyAlignment="1">
      <alignment horizontal="center" vertical="center"/>
    </xf>
    <xf numFmtId="0" fontId="1" fillId="0" borderId="280" xfId="1" applyBorder="1" applyAlignment="1">
      <alignment horizontal="center" vertical="center"/>
    </xf>
    <xf numFmtId="0" fontId="1" fillId="0" borderId="22" xfId="1" applyBorder="1" applyAlignment="1">
      <alignment horizontal="center" vertical="center" wrapText="1"/>
    </xf>
    <xf numFmtId="0" fontId="1" fillId="0" borderId="18" xfId="1" applyBorder="1" applyAlignment="1">
      <alignment horizontal="center" vertical="center" wrapText="1"/>
    </xf>
    <xf numFmtId="0" fontId="1" fillId="0" borderId="276" xfId="1" applyBorder="1" applyAlignment="1">
      <alignment horizontal="center" vertical="center" wrapText="1"/>
    </xf>
    <xf numFmtId="0" fontId="1" fillId="0" borderId="280" xfId="1" applyBorder="1" applyAlignment="1">
      <alignment horizontal="center" vertical="center" wrapText="1"/>
    </xf>
    <xf numFmtId="0" fontId="1" fillId="0" borderId="143" xfId="1" applyBorder="1" applyAlignment="1">
      <alignment horizontal="center" vertical="center" wrapText="1"/>
    </xf>
    <xf numFmtId="0" fontId="1" fillId="0" borderId="171" xfId="1" applyBorder="1" applyAlignment="1">
      <alignment horizontal="center" vertical="center" wrapText="1"/>
    </xf>
    <xf numFmtId="0" fontId="1" fillId="0" borderId="157" xfId="1" applyBorder="1" applyAlignment="1">
      <alignment horizontal="center" vertical="center"/>
    </xf>
    <xf numFmtId="0" fontId="1" fillId="0" borderId="26" xfId="1" applyBorder="1" applyAlignment="1">
      <alignment horizontal="center" vertical="center"/>
    </xf>
    <xf numFmtId="0" fontId="1" fillId="0" borderId="24" xfId="1" applyBorder="1" applyAlignment="1">
      <alignment horizontal="center" vertical="center" wrapText="1"/>
    </xf>
    <xf numFmtId="0" fontId="1" fillId="0" borderId="26" xfId="1" applyBorder="1" applyAlignment="1">
      <alignment horizontal="center" vertical="center" wrapText="1"/>
    </xf>
    <xf numFmtId="0" fontId="1" fillId="0" borderId="129" xfId="1" applyBorder="1" applyAlignment="1">
      <alignment horizontal="center" vertical="center" wrapText="1"/>
    </xf>
    <xf numFmtId="0" fontId="1" fillId="0" borderId="281" xfId="1" applyBorder="1" applyAlignment="1">
      <alignment horizontal="center" vertical="center" wrapText="1"/>
    </xf>
    <xf numFmtId="0" fontId="1" fillId="0" borderId="157" xfId="1" applyBorder="1" applyAlignment="1">
      <alignment horizontal="center" vertical="center" wrapText="1"/>
    </xf>
    <xf numFmtId="0" fontId="1" fillId="0" borderId="97" xfId="1" applyBorder="1" applyAlignment="1">
      <alignment horizontal="center" vertical="center" wrapText="1"/>
    </xf>
    <xf numFmtId="0" fontId="1" fillId="0" borderId="278" xfId="1" applyBorder="1" applyAlignment="1">
      <alignment horizontal="center" vertical="center"/>
    </xf>
    <xf numFmtId="0" fontId="1" fillId="0" borderId="275" xfId="1" applyBorder="1" applyAlignment="1">
      <alignment horizontal="center" vertical="center" wrapText="1"/>
    </xf>
    <xf numFmtId="0" fontId="1" fillId="0" borderId="278" xfId="1" applyBorder="1" applyAlignment="1">
      <alignment horizontal="center" vertical="center" wrapText="1"/>
    </xf>
    <xf numFmtId="0" fontId="1" fillId="0" borderId="166" xfId="1" applyBorder="1" applyAlignment="1">
      <alignment horizontal="center" vertical="center" wrapText="1"/>
    </xf>
    <xf numFmtId="165" fontId="12" fillId="3" borderId="147" xfId="5" applyFont="1" applyFill="1" applyBorder="1" applyAlignment="1">
      <alignment horizontal="center" vertical="center"/>
    </xf>
    <xf numFmtId="165" fontId="12" fillId="3" borderId="148" xfId="5" applyFont="1" applyFill="1" applyBorder="1" applyAlignment="1">
      <alignment horizontal="center" vertical="center"/>
    </xf>
    <xf numFmtId="165" fontId="12" fillId="3" borderId="106" xfId="5" applyFont="1" applyFill="1" applyBorder="1" applyAlignment="1">
      <alignment horizontal="center" vertical="center"/>
    </xf>
    <xf numFmtId="165" fontId="12" fillId="3" borderId="107" xfId="5" applyFont="1" applyFill="1" applyBorder="1" applyAlignment="1">
      <alignment horizontal="center" vertical="center"/>
    </xf>
    <xf numFmtId="165" fontId="12" fillId="3" borderId="148" xfId="5" applyFont="1" applyFill="1" applyBorder="1" applyAlignment="1">
      <alignment horizontal="center" vertical="center" wrapText="1"/>
    </xf>
    <xf numFmtId="165" fontId="12" fillId="3" borderId="107" xfId="5" applyFont="1" applyFill="1" applyBorder="1" applyAlignment="1">
      <alignment horizontal="center" vertical="center" wrapText="1"/>
    </xf>
    <xf numFmtId="165" fontId="12" fillId="3" borderId="149" xfId="5" applyFont="1" applyFill="1" applyBorder="1" applyAlignment="1">
      <alignment horizontal="center" vertical="center" wrapText="1"/>
    </xf>
    <xf numFmtId="165" fontId="12" fillId="3" borderId="108" xfId="5" applyFont="1" applyFill="1" applyBorder="1" applyAlignment="1">
      <alignment horizontal="center" vertical="center" wrapText="1"/>
    </xf>
    <xf numFmtId="0" fontId="9" fillId="2" borderId="97" xfId="1" applyFont="1" applyFill="1" applyBorder="1" applyAlignment="1">
      <alignment horizontal="center" vertical="center"/>
    </xf>
    <xf numFmtId="0" fontId="9" fillId="2" borderId="98" xfId="1" applyFont="1" applyFill="1" applyBorder="1" applyAlignment="1">
      <alignment horizontal="center" vertical="center"/>
    </xf>
    <xf numFmtId="0" fontId="9" fillId="2" borderId="99" xfId="1" applyFont="1" applyFill="1" applyBorder="1" applyAlignment="1">
      <alignment horizontal="center" vertical="center"/>
    </xf>
    <xf numFmtId="0" fontId="9" fillId="2" borderId="111" xfId="1" applyFont="1" applyFill="1" applyBorder="1" applyAlignment="1">
      <alignment horizontal="center" vertical="center"/>
    </xf>
    <xf numFmtId="0" fontId="9" fillId="2" borderId="112" xfId="1" applyFont="1" applyFill="1" applyBorder="1" applyAlignment="1">
      <alignment horizontal="center" vertical="center"/>
    </xf>
    <xf numFmtId="0" fontId="9" fillId="2" borderId="113" xfId="1" applyFont="1" applyFill="1" applyBorder="1" applyAlignment="1">
      <alignment horizontal="center" vertical="center"/>
    </xf>
    <xf numFmtId="0" fontId="8" fillId="0" borderId="124" xfId="1" applyFont="1" applyBorder="1" applyAlignment="1">
      <alignment horizontal="center"/>
    </xf>
    <xf numFmtId="0" fontId="8" fillId="0" borderId="0" xfId="1" applyFont="1" applyAlignment="1">
      <alignment horizontal="center"/>
    </xf>
    <xf numFmtId="0" fontId="8" fillId="0" borderId="125" xfId="1" applyFont="1" applyBorder="1" applyAlignment="1">
      <alignment horizontal="center"/>
    </xf>
    <xf numFmtId="0" fontId="1" fillId="0" borderId="124" xfId="1" applyBorder="1" applyAlignment="1">
      <alignment horizontal="center"/>
    </xf>
    <xf numFmtId="0" fontId="1" fillId="0" borderId="0" xfId="1" applyAlignment="1">
      <alignment horizontal="center"/>
    </xf>
    <xf numFmtId="0" fontId="1" fillId="0" borderId="125" xfId="1" applyBorder="1" applyAlignment="1">
      <alignment horizontal="center"/>
    </xf>
    <xf numFmtId="0" fontId="6" fillId="2" borderId="97" xfId="1" applyFont="1" applyFill="1" applyBorder="1" applyAlignment="1">
      <alignment horizontal="center" vertical="center"/>
    </xf>
    <xf numFmtId="0" fontId="1" fillId="0" borderId="98" xfId="1" applyBorder="1" applyAlignment="1">
      <alignment vertical="center"/>
    </xf>
    <xf numFmtId="0" fontId="1" fillId="0" borderId="99" xfId="1" applyBorder="1" applyAlignment="1">
      <alignment vertical="center"/>
    </xf>
    <xf numFmtId="0" fontId="1" fillId="0" borderId="111" xfId="1" applyBorder="1" applyAlignment="1">
      <alignment vertical="center"/>
    </xf>
    <xf numFmtId="0" fontId="1" fillId="0" borderId="112" xfId="1" applyBorder="1" applyAlignment="1">
      <alignment vertical="center"/>
    </xf>
    <xf numFmtId="0" fontId="1" fillId="0" borderId="113" xfId="1" applyBorder="1" applyAlignment="1">
      <alignment vertical="center"/>
    </xf>
    <xf numFmtId="0" fontId="1" fillId="0" borderId="98" xfId="1" applyBorder="1" applyAlignment="1">
      <alignment horizontal="center" vertical="center"/>
    </xf>
    <xf numFmtId="0" fontId="1" fillId="0" borderId="99" xfId="1" applyBorder="1" applyAlignment="1">
      <alignment horizontal="center" vertical="center"/>
    </xf>
    <xf numFmtId="0" fontId="1" fillId="0" borderId="112" xfId="1" applyBorder="1" applyAlignment="1">
      <alignment horizontal="center" vertical="center"/>
    </xf>
    <xf numFmtId="0" fontId="1" fillId="0" borderId="113" xfId="1" applyBorder="1" applyAlignment="1">
      <alignment horizontal="center" vertical="center"/>
    </xf>
    <xf numFmtId="0" fontId="10" fillId="2" borderId="114" xfId="1" applyFont="1" applyFill="1" applyBorder="1" applyAlignment="1">
      <alignment horizontal="center"/>
    </xf>
    <xf numFmtId="0" fontId="10" fillId="2" borderId="115" xfId="1" applyFont="1" applyFill="1" applyBorder="1" applyAlignment="1">
      <alignment horizontal="center"/>
    </xf>
    <xf numFmtId="0" fontId="10" fillId="2" borderId="141" xfId="1" applyFont="1" applyFill="1" applyBorder="1" applyAlignment="1">
      <alignment horizontal="center"/>
    </xf>
    <xf numFmtId="0" fontId="10" fillId="2" borderId="116" xfId="1" applyFont="1" applyFill="1" applyBorder="1" applyAlignment="1">
      <alignment horizontal="center"/>
    </xf>
    <xf numFmtId="0" fontId="9" fillId="2" borderId="124" xfId="1" applyFont="1" applyFill="1" applyBorder="1" applyAlignment="1">
      <alignment horizontal="center" vertical="center"/>
    </xf>
    <xf numFmtId="0" fontId="9" fillId="2" borderId="0" xfId="1" applyFont="1" applyFill="1" applyAlignment="1">
      <alignment horizontal="center" vertical="center"/>
    </xf>
    <xf numFmtId="0" fontId="9" fillId="2" borderId="125" xfId="1" applyFont="1" applyFill="1" applyBorder="1" applyAlignment="1">
      <alignment horizontal="center" vertical="center"/>
    </xf>
    <xf numFmtId="0" fontId="1" fillId="5" borderId="111" xfId="1" applyFill="1" applyBorder="1" applyAlignment="1">
      <alignment horizontal="center" wrapText="1"/>
    </xf>
    <xf numFmtId="0" fontId="1" fillId="5" borderId="112" xfId="1" applyFill="1" applyBorder="1" applyAlignment="1">
      <alignment horizontal="center" wrapText="1"/>
    </xf>
    <xf numFmtId="0" fontId="1" fillId="5" borderId="113" xfId="1" applyFill="1" applyBorder="1" applyAlignment="1">
      <alignment horizontal="center" wrapText="1"/>
    </xf>
    <xf numFmtId="0" fontId="1" fillId="0" borderId="97" xfId="0" applyFont="1" applyBorder="1" applyAlignment="1">
      <alignment horizontal="left" vertical="top" wrapText="1"/>
    </xf>
    <xf numFmtId="0" fontId="1" fillId="0" borderId="98" xfId="0" applyFont="1" applyBorder="1" applyAlignment="1">
      <alignment horizontal="left" vertical="top" wrapText="1"/>
    </xf>
    <xf numFmtId="0" fontId="1" fillId="0" borderId="99" xfId="0" applyFont="1" applyBorder="1" applyAlignment="1">
      <alignment horizontal="left" vertical="top" wrapText="1"/>
    </xf>
    <xf numFmtId="0" fontId="1" fillId="0" borderId="124" xfId="0" applyFont="1" applyBorder="1" applyAlignment="1">
      <alignment horizontal="left" vertical="top" wrapText="1"/>
    </xf>
    <xf numFmtId="0" fontId="1" fillId="0" borderId="0" xfId="0" applyFont="1" applyAlignment="1">
      <alignment horizontal="left" vertical="top" wrapText="1"/>
    </xf>
    <xf numFmtId="0" fontId="1" fillId="0" borderId="125" xfId="0" applyFont="1" applyBorder="1" applyAlignment="1">
      <alignment horizontal="left" vertical="top" wrapText="1"/>
    </xf>
    <xf numFmtId="0" fontId="1" fillId="0" borderId="111" xfId="0" applyFont="1" applyBorder="1" applyAlignment="1">
      <alignment horizontal="left" vertical="top" wrapText="1"/>
    </xf>
    <xf numFmtId="0" fontId="1" fillId="0" borderId="112" xfId="0" applyFont="1" applyBorder="1" applyAlignment="1">
      <alignment horizontal="left" vertical="top" wrapText="1"/>
    </xf>
    <xf numFmtId="0" fontId="1" fillId="0" borderId="113" xfId="0" applyFont="1" applyBorder="1" applyAlignment="1">
      <alignment horizontal="left" vertical="top" wrapText="1"/>
    </xf>
    <xf numFmtId="0" fontId="1" fillId="5" borderId="124" xfId="1" applyFill="1" applyBorder="1" applyAlignment="1">
      <alignment horizontal="center"/>
    </xf>
    <xf numFmtId="0" fontId="1" fillId="5" borderId="0" xfId="1" applyFill="1" applyAlignment="1">
      <alignment horizontal="center"/>
    </xf>
    <xf numFmtId="0" fontId="1" fillId="5" borderId="125" xfId="1" applyFill="1" applyBorder="1" applyAlignment="1">
      <alignment horizontal="center"/>
    </xf>
    <xf numFmtId="0" fontId="1" fillId="5" borderId="111" xfId="1" applyFill="1" applyBorder="1" applyAlignment="1">
      <alignment horizontal="center"/>
    </xf>
    <xf numFmtId="0" fontId="1" fillId="5" borderId="112" xfId="1" applyFill="1" applyBorder="1" applyAlignment="1">
      <alignment horizontal="center"/>
    </xf>
    <xf numFmtId="0" fontId="1" fillId="5" borderId="113" xfId="1" applyFill="1" applyBorder="1" applyAlignment="1">
      <alignment horizontal="center"/>
    </xf>
    <xf numFmtId="165" fontId="4" fillId="5" borderId="107" xfId="5" applyFill="1" applyBorder="1" applyAlignment="1">
      <alignment horizontal="center" vertical="center"/>
    </xf>
    <xf numFmtId="0" fontId="1" fillId="0" borderId="124" xfId="1" applyBorder="1" applyAlignment="1">
      <alignment horizontal="center" vertical="top" wrapText="1"/>
    </xf>
    <xf numFmtId="0" fontId="1" fillId="0" borderId="0" xfId="1" applyAlignment="1">
      <alignment horizontal="center" vertical="top" wrapText="1"/>
    </xf>
    <xf numFmtId="0" fontId="1" fillId="0" borderId="125" xfId="1" applyBorder="1" applyAlignment="1">
      <alignment horizontal="center" vertical="top" wrapText="1"/>
    </xf>
    <xf numFmtId="0" fontId="1" fillId="0" borderId="111" xfId="1" applyBorder="1" applyAlignment="1">
      <alignment horizontal="center" vertical="top" wrapText="1"/>
    </xf>
    <xf numFmtId="0" fontId="1" fillId="0" borderId="112" xfId="1" applyBorder="1" applyAlignment="1">
      <alignment horizontal="center" vertical="top" wrapText="1"/>
    </xf>
    <xf numFmtId="0" fontId="1" fillId="0" borderId="113" xfId="1" applyBorder="1" applyAlignment="1">
      <alignment horizontal="center" vertical="top" wrapText="1"/>
    </xf>
    <xf numFmtId="165" fontId="12" fillId="3" borderId="168" xfId="5" applyFont="1" applyFill="1" applyBorder="1" applyAlignment="1">
      <alignment horizontal="center" vertical="center"/>
    </xf>
    <xf numFmtId="165" fontId="12" fillId="3" borderId="268" xfId="5" applyFont="1" applyFill="1" applyBorder="1" applyAlignment="1">
      <alignment horizontal="center" vertical="center"/>
    </xf>
    <xf numFmtId="165" fontId="4" fillId="5" borderId="14" xfId="5" applyFill="1" applyBorder="1" applyAlignment="1">
      <alignment horizontal="center" vertical="center"/>
    </xf>
    <xf numFmtId="0" fontId="43" fillId="0" borderId="124" xfId="9" applyBorder="1" applyAlignment="1">
      <alignment horizontal="center" vertical="center"/>
    </xf>
    <xf numFmtId="0" fontId="1" fillId="0" borderId="97" xfId="0" applyFont="1" applyBorder="1" applyAlignment="1">
      <alignment horizontal="left" wrapText="1"/>
    </xf>
    <xf numFmtId="0" fontId="1" fillId="0" borderId="98" xfId="0" applyFont="1" applyBorder="1" applyAlignment="1">
      <alignment horizontal="left" wrapText="1"/>
    </xf>
    <xf numFmtId="0" fontId="1" fillId="0" borderId="99" xfId="0" applyFont="1" applyBorder="1" applyAlignment="1">
      <alignment horizontal="left" wrapText="1"/>
    </xf>
    <xf numFmtId="0" fontId="1" fillId="0" borderId="111" xfId="0" applyFont="1" applyBorder="1" applyAlignment="1">
      <alignment horizontal="left" wrapText="1"/>
    </xf>
    <xf numFmtId="0" fontId="1" fillId="0" borderId="112" xfId="0" applyFont="1" applyBorder="1" applyAlignment="1">
      <alignment horizontal="left" wrapText="1"/>
    </xf>
    <xf numFmtId="0" fontId="1" fillId="0" borderId="113" xfId="0" applyFont="1" applyBorder="1" applyAlignment="1">
      <alignment horizontal="left" wrapText="1"/>
    </xf>
    <xf numFmtId="0" fontId="8" fillId="0" borderId="0" xfId="1" applyFont="1" applyAlignment="1">
      <alignment horizontal="center" vertical="center"/>
    </xf>
    <xf numFmtId="0" fontId="1" fillId="0" borderId="124" xfId="1" applyBorder="1" applyAlignment="1">
      <alignment horizontal="center" vertical="center"/>
    </xf>
    <xf numFmtId="0" fontId="1" fillId="0" borderId="0" xfId="1" applyAlignment="1">
      <alignment horizontal="center" vertical="center"/>
    </xf>
    <xf numFmtId="0" fontId="1" fillId="0" borderId="125" xfId="1" applyBorder="1" applyAlignment="1">
      <alignment horizontal="center" vertical="center"/>
    </xf>
    <xf numFmtId="0" fontId="1" fillId="5" borderId="111" xfId="1" applyFill="1" applyBorder="1" applyAlignment="1">
      <alignment horizontal="center" vertical="center"/>
    </xf>
    <xf numFmtId="0" fontId="1" fillId="5" borderId="112" xfId="1" applyFill="1" applyBorder="1" applyAlignment="1">
      <alignment horizontal="center" vertical="center"/>
    </xf>
    <xf numFmtId="0" fontId="1" fillId="5" borderId="113" xfId="1" applyFill="1" applyBorder="1" applyAlignment="1">
      <alignment horizontal="center" vertical="center"/>
    </xf>
    <xf numFmtId="0" fontId="10" fillId="2" borderId="245" xfId="1" applyFont="1" applyFill="1" applyBorder="1" applyAlignment="1">
      <alignment horizontal="center" vertical="center"/>
    </xf>
    <xf numFmtId="0" fontId="10" fillId="2" borderId="246" xfId="1" applyFont="1" applyFill="1" applyBorder="1" applyAlignment="1">
      <alignment horizontal="center" vertical="center"/>
    </xf>
    <xf numFmtId="0" fontId="10" fillId="2" borderId="146" xfId="1" applyFont="1" applyFill="1" applyBorder="1" applyAlignment="1">
      <alignment horizontal="center" vertical="center"/>
    </xf>
    <xf numFmtId="0" fontId="9" fillId="2" borderId="147" xfId="1" applyFont="1" applyFill="1" applyBorder="1" applyAlignment="1">
      <alignment horizontal="center" vertical="center"/>
    </xf>
    <xf numFmtId="0" fontId="9" fillId="2" borderId="148" xfId="1" applyFont="1" applyFill="1" applyBorder="1" applyAlignment="1">
      <alignment horizontal="center" vertical="center"/>
    </xf>
    <xf numFmtId="0" fontId="9" fillId="2" borderId="149" xfId="1" applyFont="1" applyFill="1" applyBorder="1" applyAlignment="1">
      <alignment horizontal="center" vertical="center"/>
    </xf>
    <xf numFmtId="0" fontId="9" fillId="2" borderId="106" xfId="1" applyFont="1" applyFill="1" applyBorder="1" applyAlignment="1">
      <alignment horizontal="center" vertical="center"/>
    </xf>
    <xf numFmtId="0" fontId="9" fillId="2" borderId="107" xfId="1" applyFont="1" applyFill="1" applyBorder="1" applyAlignment="1">
      <alignment horizontal="center" vertical="center"/>
    </xf>
    <xf numFmtId="0" fontId="9" fillId="2" borderId="108" xfId="1" applyFont="1" applyFill="1" applyBorder="1" applyAlignment="1">
      <alignment horizontal="center" vertical="center"/>
    </xf>
    <xf numFmtId="0" fontId="1" fillId="0" borderId="147" xfId="1" applyBorder="1" applyAlignment="1">
      <alignment horizontal="center" vertical="top" wrapText="1"/>
    </xf>
    <xf numFmtId="0" fontId="1" fillId="0" borderId="148" xfId="1" applyBorder="1" applyAlignment="1">
      <alignment horizontal="center" vertical="top" wrapText="1"/>
    </xf>
    <xf numFmtId="0" fontId="1" fillId="0" borderId="149" xfId="1" applyBorder="1" applyAlignment="1">
      <alignment horizontal="center" vertical="top" wrapText="1"/>
    </xf>
    <xf numFmtId="0" fontId="1" fillId="0" borderId="106" xfId="1" applyBorder="1" applyAlignment="1">
      <alignment horizontal="center" vertical="top" wrapText="1"/>
    </xf>
    <xf numFmtId="0" fontId="1" fillId="0" borderId="107" xfId="1" applyBorder="1" applyAlignment="1">
      <alignment horizontal="center" vertical="top" wrapText="1"/>
    </xf>
    <xf numFmtId="0" fontId="1" fillId="0" borderId="108" xfId="1" applyBorder="1" applyAlignment="1">
      <alignment horizontal="center" vertical="top" wrapText="1"/>
    </xf>
    <xf numFmtId="49" fontId="12" fillId="0" borderId="104" xfId="5" applyNumberFormat="1" applyFont="1" applyBorder="1" applyAlignment="1">
      <alignment horizontal="center" vertical="center"/>
    </xf>
    <xf numFmtId="49" fontId="12" fillId="0" borderId="154" xfId="5" applyNumberFormat="1" applyFont="1" applyBorder="1" applyAlignment="1">
      <alignment horizontal="center" vertical="center"/>
    </xf>
    <xf numFmtId="165" fontId="14" fillId="0" borderId="4" xfId="5" applyFont="1" applyBorder="1" applyAlignment="1">
      <alignment horizontal="center" vertical="center"/>
    </xf>
    <xf numFmtId="165" fontId="14" fillId="0" borderId="21" xfId="5" applyFont="1" applyBorder="1" applyAlignment="1">
      <alignment horizontal="center" vertical="center"/>
    </xf>
    <xf numFmtId="165" fontId="15" fillId="0" borderId="4" xfId="5" applyFont="1" applyBorder="1" applyAlignment="1">
      <alignment horizontal="center" vertical="center"/>
    </xf>
    <xf numFmtId="165" fontId="15" fillId="0" borderId="21" xfId="5" applyFont="1" applyBorder="1" applyAlignment="1">
      <alignment horizontal="center" vertical="center"/>
    </xf>
    <xf numFmtId="49" fontId="4" fillId="5" borderId="4" xfId="5" applyNumberFormat="1" applyFill="1" applyBorder="1" applyAlignment="1">
      <alignment horizontal="center" vertical="center"/>
    </xf>
    <xf numFmtId="49" fontId="4" fillId="5" borderId="21" xfId="5" applyNumberFormat="1" applyFill="1" applyBorder="1" applyAlignment="1">
      <alignment horizontal="center" vertical="center"/>
    </xf>
    <xf numFmtId="165" fontId="4" fillId="0" borderId="105" xfId="5" applyBorder="1" applyAlignment="1">
      <alignment horizontal="center" vertical="center" wrapText="1"/>
    </xf>
    <xf numFmtId="165" fontId="4" fillId="0" borderId="155" xfId="5" applyBorder="1" applyAlignment="1">
      <alignment horizontal="center" vertical="center" wrapText="1"/>
    </xf>
    <xf numFmtId="0" fontId="1" fillId="0" borderId="25" xfId="1" applyBorder="1" applyAlignment="1">
      <alignment horizontal="center" vertical="center"/>
    </xf>
    <xf numFmtId="0" fontId="1" fillId="0" borderId="158" xfId="1" applyBorder="1" applyAlignment="1">
      <alignment horizontal="center" vertical="center"/>
    </xf>
    <xf numFmtId="0" fontId="1" fillId="0" borderId="271" xfId="1" applyBorder="1" applyAlignment="1">
      <alignment horizontal="center" vertical="center"/>
    </xf>
    <xf numFmtId="0" fontId="1" fillId="0" borderId="267" xfId="1" applyBorder="1" applyAlignment="1">
      <alignment horizontal="center" vertical="center"/>
    </xf>
    <xf numFmtId="0" fontId="1" fillId="0" borderId="272" xfId="1" applyBorder="1" applyAlignment="1">
      <alignment horizontal="center" vertical="center"/>
    </xf>
    <xf numFmtId="0" fontId="8" fillId="0" borderId="124" xfId="1" applyFont="1" applyBorder="1" applyAlignment="1">
      <alignment horizontal="center" vertical="center"/>
    </xf>
    <xf numFmtId="0" fontId="8" fillId="0" borderId="125" xfId="1" applyFont="1" applyBorder="1" applyAlignment="1">
      <alignment horizontal="center" vertical="center"/>
    </xf>
    <xf numFmtId="0" fontId="6" fillId="2" borderId="98" xfId="1" applyFont="1" applyFill="1" applyBorder="1" applyAlignment="1">
      <alignment horizontal="center" vertical="center"/>
    </xf>
    <xf numFmtId="0" fontId="6" fillId="2" borderId="99" xfId="1" applyFont="1" applyFill="1" applyBorder="1" applyAlignment="1">
      <alignment horizontal="center" vertical="center"/>
    </xf>
    <xf numFmtId="0" fontId="6" fillId="2" borderId="111" xfId="1" applyFont="1" applyFill="1" applyBorder="1" applyAlignment="1">
      <alignment horizontal="center" vertical="center"/>
    </xf>
    <xf numFmtId="0" fontId="6" fillId="2" borderId="112" xfId="1" applyFont="1" applyFill="1" applyBorder="1" applyAlignment="1">
      <alignment horizontal="center" vertical="center"/>
    </xf>
    <xf numFmtId="0" fontId="6" fillId="2" borderId="113" xfId="1" applyFont="1" applyFill="1" applyBorder="1" applyAlignment="1">
      <alignment horizontal="center" vertical="center"/>
    </xf>
    <xf numFmtId="0" fontId="1" fillId="0" borderId="0" xfId="1" applyAlignment="1">
      <alignment horizontal="center" vertical="center" wrapText="1"/>
    </xf>
    <xf numFmtId="165" fontId="12" fillId="3" borderId="160" xfId="5" applyFont="1" applyFill="1" applyBorder="1" applyAlignment="1">
      <alignment horizontal="center" vertical="center"/>
    </xf>
    <xf numFmtId="165" fontId="12" fillId="3" borderId="98" xfId="5" applyFont="1" applyFill="1" applyBorder="1" applyAlignment="1">
      <alignment horizontal="center" vertical="center"/>
    </xf>
    <xf numFmtId="165" fontId="4" fillId="0" borderId="126" xfId="5" applyBorder="1" applyAlignment="1">
      <alignment horizontal="center" vertical="center" wrapText="1"/>
    </xf>
    <xf numFmtId="165" fontId="4" fillId="0" borderId="108" xfId="5" applyBorder="1" applyAlignment="1">
      <alignment horizontal="center" vertical="center" wrapText="1"/>
    </xf>
    <xf numFmtId="49" fontId="12" fillId="0" borderId="147" xfId="5" applyNumberFormat="1" applyFont="1" applyBorder="1" applyAlignment="1">
      <alignment horizontal="center" vertical="center"/>
    </xf>
    <xf numFmtId="49" fontId="12" fillId="0" borderId="127" xfId="5" applyNumberFormat="1" applyFont="1" applyBorder="1" applyAlignment="1">
      <alignment horizontal="center" vertical="center"/>
    </xf>
    <xf numFmtId="165" fontId="14" fillId="0" borderId="148" xfId="5" applyFont="1" applyBorder="1" applyAlignment="1">
      <alignment horizontal="center" vertical="center"/>
    </xf>
    <xf numFmtId="165" fontId="14" fillId="0" borderId="14" xfId="5" applyFont="1" applyBorder="1" applyAlignment="1">
      <alignment horizontal="center" vertical="center"/>
    </xf>
    <xf numFmtId="0" fontId="1" fillId="5" borderId="97" xfId="1" applyFill="1" applyBorder="1" applyAlignment="1">
      <alignment horizontal="center" vertical="center"/>
    </xf>
    <xf numFmtId="0" fontId="1" fillId="5" borderId="98" xfId="1" applyFill="1" applyBorder="1" applyAlignment="1">
      <alignment horizontal="center" vertical="center"/>
    </xf>
    <xf numFmtId="0" fontId="1" fillId="5" borderId="99" xfId="1" applyFill="1" applyBorder="1" applyAlignment="1">
      <alignment horizontal="center" vertical="center"/>
    </xf>
    <xf numFmtId="0" fontId="1" fillId="5" borderId="124" xfId="1" applyFill="1" applyBorder="1" applyAlignment="1">
      <alignment horizontal="center" vertical="center"/>
    </xf>
    <xf numFmtId="0" fontId="1" fillId="5" borderId="0" xfId="1" applyFill="1" applyAlignment="1">
      <alignment horizontal="center" vertical="center"/>
    </xf>
    <xf numFmtId="0" fontId="1" fillId="5" borderId="125" xfId="1" applyFill="1" applyBorder="1" applyAlignment="1">
      <alignment horizontal="center" vertical="center"/>
    </xf>
    <xf numFmtId="0" fontId="1" fillId="0" borderId="107" xfId="1" applyBorder="1" applyAlignment="1">
      <alignment horizontal="center" vertical="center"/>
    </xf>
    <xf numFmtId="0" fontId="1" fillId="0" borderId="108" xfId="1" applyBorder="1" applyAlignment="1">
      <alignment horizontal="center" vertical="center"/>
    </xf>
    <xf numFmtId="0" fontId="1" fillId="3" borderId="16" xfId="1" applyFill="1" applyBorder="1" applyAlignment="1">
      <alignment horizontal="center" vertical="center"/>
    </xf>
    <xf numFmtId="0" fontId="1" fillId="3" borderId="129" xfId="1" applyFill="1" applyBorder="1" applyAlignment="1">
      <alignment horizontal="center" vertical="center"/>
    </xf>
    <xf numFmtId="0" fontId="1" fillId="0" borderId="14" xfId="1" applyBorder="1" applyAlignment="1">
      <alignment horizontal="center" vertical="center"/>
    </xf>
    <xf numFmtId="0" fontId="1" fillId="0" borderId="126" xfId="1" applyBorder="1" applyAlignment="1">
      <alignment horizontal="center" vertical="center"/>
    </xf>
    <xf numFmtId="165" fontId="15" fillId="0" borderId="148" xfId="5" applyFont="1" applyBorder="1" applyAlignment="1">
      <alignment horizontal="center" vertical="center"/>
    </xf>
    <xf numFmtId="165" fontId="15" fillId="0" borderId="14" xfId="5" applyFont="1" applyBorder="1" applyAlignment="1">
      <alignment horizontal="center" vertical="center"/>
    </xf>
    <xf numFmtId="49" fontId="4" fillId="5" borderId="148" xfId="5" quotePrefix="1" applyNumberFormat="1" applyFill="1" applyBorder="1" applyAlignment="1">
      <alignment horizontal="center" vertical="center"/>
    </xf>
    <xf numFmtId="49" fontId="4" fillId="5" borderId="14" xfId="5" quotePrefix="1" applyNumberFormat="1" applyFill="1" applyBorder="1" applyAlignment="1">
      <alignment horizontal="center" vertical="center"/>
    </xf>
    <xf numFmtId="165" fontId="4" fillId="0" borderId="149" xfId="5" applyBorder="1" applyAlignment="1">
      <alignment horizontal="center" vertical="center" wrapText="1"/>
    </xf>
    <xf numFmtId="49" fontId="12" fillId="0" borderId="106" xfId="5" applyNumberFormat="1" applyFont="1" applyBorder="1" applyAlignment="1">
      <alignment horizontal="center" vertical="center"/>
    </xf>
    <xf numFmtId="165" fontId="14" fillId="0" borderId="107" xfId="5" applyFont="1" applyBorder="1" applyAlignment="1">
      <alignment horizontal="center" vertical="center"/>
    </xf>
    <xf numFmtId="165" fontId="15" fillId="0" borderId="107" xfId="5" applyFont="1" applyBorder="1" applyAlignment="1">
      <alignment horizontal="center" vertical="center"/>
    </xf>
    <xf numFmtId="49" fontId="4" fillId="5" borderId="107" xfId="5" quotePrefix="1" applyNumberFormat="1" applyFill="1" applyBorder="1" applyAlignment="1">
      <alignment horizontal="center" vertical="center"/>
    </xf>
    <xf numFmtId="0" fontId="1" fillId="0" borderId="111" xfId="1" applyBorder="1" applyAlignment="1">
      <alignment horizontal="center" vertical="center" wrapText="1"/>
    </xf>
    <xf numFmtId="49" fontId="35" fillId="0" borderId="124" xfId="5" applyNumberFormat="1" applyFont="1" applyBorder="1" applyAlignment="1">
      <alignment horizontal="left" vertical="center" wrapText="1"/>
    </xf>
    <xf numFmtId="49" fontId="35" fillId="0" borderId="0" xfId="5" applyNumberFormat="1" applyFont="1" applyAlignment="1">
      <alignment horizontal="left" vertical="center" wrapText="1"/>
    </xf>
    <xf numFmtId="49" fontId="35" fillId="0" borderId="125" xfId="5" applyNumberFormat="1" applyFont="1" applyBorder="1" applyAlignment="1">
      <alignment horizontal="left" vertical="center" wrapText="1"/>
    </xf>
    <xf numFmtId="49" fontId="35" fillId="0" borderId="111" xfId="5" applyNumberFormat="1" applyFont="1" applyBorder="1" applyAlignment="1">
      <alignment horizontal="left" vertical="center" wrapText="1"/>
    </xf>
    <xf numFmtId="49" fontId="35" fillId="0" borderId="112" xfId="5" applyNumberFormat="1" applyFont="1" applyBorder="1" applyAlignment="1">
      <alignment horizontal="left" vertical="center" wrapText="1"/>
    </xf>
    <xf numFmtId="49" fontId="35" fillId="0" borderId="113" xfId="5" applyNumberFormat="1" applyFont="1" applyBorder="1" applyAlignment="1">
      <alignment horizontal="left" vertical="center" wrapText="1"/>
    </xf>
    <xf numFmtId="49" fontId="4" fillId="0" borderId="107" xfId="5" applyNumberFormat="1" applyBorder="1" applyAlignment="1">
      <alignment horizontal="center" vertical="center"/>
    </xf>
    <xf numFmtId="49" fontId="4" fillId="0" borderId="108" xfId="5" applyNumberFormat="1" applyBorder="1" applyAlignment="1">
      <alignment horizontal="center" vertical="center"/>
    </xf>
    <xf numFmtId="49" fontId="4" fillId="0" borderId="148" xfId="5" applyNumberFormat="1" applyBorder="1" applyAlignment="1">
      <alignment horizontal="center" vertical="center"/>
    </xf>
    <xf numFmtId="49" fontId="4" fillId="0" borderId="149" xfId="5" applyNumberFormat="1" applyBorder="1" applyAlignment="1">
      <alignment horizontal="center" vertical="center"/>
    </xf>
    <xf numFmtId="165" fontId="12" fillId="3" borderId="152" xfId="5" applyFont="1" applyFill="1" applyBorder="1" applyAlignment="1">
      <alignment horizontal="center"/>
    </xf>
    <xf numFmtId="165" fontId="12" fillId="3" borderId="142" xfId="5" applyFont="1" applyFill="1" applyBorder="1" applyAlignment="1">
      <alignment horizontal="center"/>
    </xf>
    <xf numFmtId="49" fontId="1" fillId="0" borderId="124" xfId="1" applyNumberFormat="1" applyBorder="1" applyAlignment="1">
      <alignment horizontal="left" vertical="center" wrapText="1"/>
    </xf>
    <xf numFmtId="49" fontId="1" fillId="0" borderId="0" xfId="1" applyNumberFormat="1" applyAlignment="1">
      <alignment horizontal="left" vertical="center" wrapText="1"/>
    </xf>
    <xf numFmtId="49" fontId="1" fillId="0" borderId="125" xfId="1" applyNumberFormat="1" applyBorder="1" applyAlignment="1">
      <alignment horizontal="left" vertical="center" wrapText="1"/>
    </xf>
    <xf numFmtId="0" fontId="9" fillId="2" borderId="124" xfId="1" applyFont="1" applyFill="1" applyBorder="1" applyAlignment="1">
      <alignment horizontal="center"/>
    </xf>
    <xf numFmtId="0" fontId="1" fillId="0" borderId="111" xfId="1" applyBorder="1" applyAlignment="1">
      <alignment horizontal="center"/>
    </xf>
    <xf numFmtId="0" fontId="1" fillId="0" borderId="112" xfId="1" applyBorder="1" applyAlignment="1">
      <alignment horizontal="center"/>
    </xf>
    <xf numFmtId="0" fontId="1" fillId="0" borderId="113" xfId="1" applyBorder="1" applyAlignment="1">
      <alignment horizontal="center"/>
    </xf>
    <xf numFmtId="0" fontId="10" fillId="2" borderId="245" xfId="1" applyFont="1" applyFill="1" applyBorder="1" applyAlignment="1">
      <alignment horizontal="center"/>
    </xf>
    <xf numFmtId="0" fontId="10" fillId="2" borderId="246" xfId="1" applyFont="1" applyFill="1" applyBorder="1" applyAlignment="1">
      <alignment horizontal="center"/>
    </xf>
    <xf numFmtId="0" fontId="10" fillId="2" borderId="146" xfId="1" applyFont="1" applyFill="1" applyBorder="1" applyAlignment="1">
      <alignment horizontal="center"/>
    </xf>
    <xf numFmtId="0" fontId="9" fillId="2" borderId="0" xfId="1" applyFont="1" applyFill="1" applyAlignment="1">
      <alignment horizontal="center"/>
    </xf>
    <xf numFmtId="0" fontId="9" fillId="2" borderId="125" xfId="1" applyFont="1" applyFill="1" applyBorder="1" applyAlignment="1">
      <alignment horizontal="center"/>
    </xf>
    <xf numFmtId="49" fontId="4" fillId="0" borderId="126" xfId="5" applyNumberFormat="1" applyBorder="1" applyAlignment="1">
      <alignment horizontal="center" vertical="center" wrapText="1"/>
    </xf>
    <xf numFmtId="49" fontId="14" fillId="0" borderId="14" xfId="5" applyNumberFormat="1" applyFont="1" applyBorder="1" applyAlignment="1">
      <alignment horizontal="center" vertical="center"/>
    </xf>
    <xf numFmtId="49" fontId="15" fillId="0" borderId="14" xfId="5" applyNumberFormat="1" applyFont="1" applyBorder="1" applyAlignment="1">
      <alignment horizontal="center" vertical="center"/>
    </xf>
    <xf numFmtId="49" fontId="1" fillId="0" borderId="97" xfId="1" applyNumberFormat="1" applyBorder="1" applyAlignment="1">
      <alignment horizontal="left" vertical="center" wrapText="1"/>
    </xf>
    <xf numFmtId="49" fontId="1" fillId="0" borderId="98" xfId="1" applyNumberFormat="1" applyBorder="1" applyAlignment="1">
      <alignment horizontal="left" vertical="center" wrapText="1"/>
    </xf>
    <xf numFmtId="49" fontId="1" fillId="0" borderId="99" xfId="1" applyNumberFormat="1" applyBorder="1" applyAlignment="1">
      <alignment horizontal="left" vertical="center" wrapText="1"/>
    </xf>
    <xf numFmtId="49" fontId="1" fillId="0" borderId="111" xfId="1" applyNumberFormat="1" applyBorder="1" applyAlignment="1">
      <alignment horizontal="left" vertical="center" wrapText="1"/>
    </xf>
    <xf numFmtId="49" fontId="1" fillId="0" borderId="112" xfId="1" applyNumberFormat="1" applyBorder="1" applyAlignment="1">
      <alignment horizontal="left" vertical="center" wrapText="1"/>
    </xf>
    <xf numFmtId="49" fontId="1" fillId="0" borderId="113" xfId="1" applyNumberFormat="1" applyBorder="1" applyAlignment="1">
      <alignment horizontal="left" vertical="center" wrapText="1"/>
    </xf>
    <xf numFmtId="165" fontId="12" fillId="3" borderId="152" xfId="5" applyFont="1" applyFill="1" applyBorder="1" applyAlignment="1">
      <alignment horizontal="center" vertical="center"/>
    </xf>
    <xf numFmtId="165" fontId="12" fillId="3" borderId="142" xfId="5" applyFont="1" applyFill="1" applyBorder="1" applyAlignment="1">
      <alignment horizontal="center" vertical="center"/>
    </xf>
    <xf numFmtId="49" fontId="12" fillId="4" borderId="247" xfId="5" applyNumberFormat="1" applyFont="1" applyFill="1" applyBorder="1" applyAlignment="1">
      <alignment horizontal="center" vertical="center"/>
    </xf>
    <xf numFmtId="49" fontId="12" fillId="4" borderId="150" xfId="5" applyNumberFormat="1" applyFont="1" applyFill="1" applyBorder="1" applyAlignment="1">
      <alignment horizontal="center" vertical="center"/>
    </xf>
    <xf numFmtId="165" fontId="12" fillId="0" borderId="248" xfId="5" applyFont="1" applyBorder="1" applyAlignment="1">
      <alignment horizontal="center" vertical="center"/>
    </xf>
    <xf numFmtId="165" fontId="12" fillId="0" borderId="16" xfId="5" applyFont="1" applyBorder="1" applyAlignment="1">
      <alignment horizontal="center" vertical="center"/>
    </xf>
    <xf numFmtId="165" fontId="4" fillId="0" borderId="248" xfId="5" applyBorder="1" applyAlignment="1">
      <alignment horizontal="center" vertical="center" wrapText="1"/>
    </xf>
    <xf numFmtId="165" fontId="4" fillId="0" borderId="16" xfId="5" applyBorder="1" applyAlignment="1">
      <alignment horizontal="center" vertical="center" wrapText="1"/>
    </xf>
    <xf numFmtId="49" fontId="4" fillId="0" borderId="275" xfId="5" applyNumberFormat="1" applyBorder="1" applyAlignment="1">
      <alignment horizontal="center" vertical="center"/>
    </xf>
    <xf numFmtId="49" fontId="4" fillId="0" borderId="99" xfId="5" applyNumberFormat="1" applyBorder="1" applyAlignment="1">
      <alignment horizontal="center" vertical="center"/>
    </xf>
    <xf numFmtId="49" fontId="4" fillId="0" borderId="24" xfId="5" applyNumberFormat="1" applyBorder="1" applyAlignment="1">
      <alignment horizontal="center" vertical="center"/>
    </xf>
    <xf numFmtId="49" fontId="4" fillId="0" borderId="158" xfId="5" applyNumberFormat="1" applyBorder="1" applyAlignment="1">
      <alignment horizontal="center" vertical="center"/>
    </xf>
    <xf numFmtId="49" fontId="12" fillId="4" borderId="161" xfId="5" applyNumberFormat="1" applyFont="1" applyFill="1" applyBorder="1" applyAlignment="1">
      <alignment horizontal="center" vertical="center"/>
    </xf>
    <xf numFmtId="49" fontId="12" fillId="5" borderId="15" xfId="5" applyNumberFormat="1" applyFont="1" applyFill="1" applyBorder="1" applyAlignment="1">
      <alignment horizontal="center" vertical="center"/>
    </xf>
    <xf numFmtId="49" fontId="12" fillId="5" borderId="16" xfId="5" applyNumberFormat="1" applyFont="1" applyFill="1" applyBorder="1" applyAlignment="1">
      <alignment horizontal="center" vertical="center"/>
    </xf>
    <xf numFmtId="49" fontId="4" fillId="0" borderId="14" xfId="5" applyNumberFormat="1" applyBorder="1" applyAlignment="1">
      <alignment horizontal="center" vertical="center"/>
    </xf>
    <xf numFmtId="49" fontId="4" fillId="0" borderId="126" xfId="5" applyNumberFormat="1" applyBorder="1" applyAlignment="1">
      <alignment horizontal="center" vertical="center"/>
    </xf>
    <xf numFmtId="165" fontId="4" fillId="0" borderId="15" xfId="5" applyBorder="1" applyAlignment="1">
      <alignment horizontal="center" vertical="center" wrapText="1"/>
    </xf>
    <xf numFmtId="49" fontId="4" fillId="0" borderId="22" xfId="5" applyNumberFormat="1" applyBorder="1" applyAlignment="1">
      <alignment horizontal="center" vertical="center"/>
    </xf>
    <xf numFmtId="49" fontId="4" fillId="0" borderId="163" xfId="5" applyNumberFormat="1" applyBorder="1" applyAlignment="1">
      <alignment horizontal="center" vertical="center"/>
    </xf>
    <xf numFmtId="165" fontId="4" fillId="0" borderId="15" xfId="5" applyBorder="1" applyAlignment="1">
      <alignment horizontal="center" vertical="center"/>
    </xf>
    <xf numFmtId="165" fontId="4" fillId="0" borderId="16" xfId="5" applyBorder="1" applyAlignment="1">
      <alignment horizontal="center" vertical="center"/>
    </xf>
    <xf numFmtId="0" fontId="9" fillId="2" borderId="100"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62" xfId="1" applyFont="1" applyFill="1" applyBorder="1" applyAlignment="1">
      <alignment horizontal="center" vertical="center"/>
    </xf>
    <xf numFmtId="49" fontId="12" fillId="0" borderId="145" xfId="5" applyNumberFormat="1" applyFont="1" applyBorder="1" applyAlignment="1">
      <alignment horizontal="center" vertical="center"/>
    </xf>
    <xf numFmtId="49" fontId="14" fillId="0" borderId="273" xfId="5" applyNumberFormat="1" applyFont="1" applyBorder="1" applyAlignment="1">
      <alignment horizontal="center" vertical="center"/>
    </xf>
    <xf numFmtId="49" fontId="14" fillId="0" borderId="277" xfId="5" applyNumberFormat="1" applyFont="1" applyBorder="1" applyAlignment="1">
      <alignment horizontal="center" vertical="center"/>
    </xf>
    <xf numFmtId="49" fontId="15" fillId="0" borderId="15" xfId="5" applyNumberFormat="1" applyFont="1" applyBorder="1" applyAlignment="1">
      <alignment horizontal="center" vertical="center"/>
    </xf>
    <xf numFmtId="49" fontId="15" fillId="0" borderId="165" xfId="5" applyNumberFormat="1" applyFont="1" applyBorder="1" applyAlignment="1">
      <alignment horizontal="center" vertical="center"/>
    </xf>
    <xf numFmtId="49" fontId="4" fillId="5" borderId="15" xfId="5" quotePrefix="1" applyNumberFormat="1" applyFill="1" applyBorder="1" applyAlignment="1">
      <alignment horizontal="center" vertical="center"/>
    </xf>
    <xf numFmtId="49" fontId="4" fillId="5" borderId="165" xfId="5" quotePrefix="1" applyNumberFormat="1" applyFill="1" applyBorder="1" applyAlignment="1">
      <alignment horizontal="center" vertical="center"/>
    </xf>
    <xf numFmtId="49" fontId="4" fillId="0" borderId="143" xfId="5" applyNumberFormat="1" applyBorder="1" applyAlignment="1">
      <alignment horizontal="center" vertical="center" wrapText="1"/>
    </xf>
    <xf numFmtId="49" fontId="4" fillId="0" borderId="171" xfId="5" applyNumberFormat="1" applyBorder="1" applyAlignment="1">
      <alignment horizontal="center" vertical="center" wrapText="1"/>
    </xf>
    <xf numFmtId="49" fontId="12" fillId="4" borderId="161" xfId="5" applyNumberFormat="1" applyFont="1" applyFill="1" applyBorder="1" applyAlignment="1">
      <alignment horizontal="center" vertical="center" wrapText="1"/>
    </xf>
    <xf numFmtId="49" fontId="12" fillId="4" borderId="150" xfId="5" applyNumberFormat="1" applyFont="1" applyFill="1" applyBorder="1" applyAlignment="1">
      <alignment horizontal="center" vertical="center" wrapText="1"/>
    </xf>
    <xf numFmtId="0" fontId="1" fillId="0" borderId="98" xfId="1" applyBorder="1" applyAlignment="1">
      <alignment horizontal="center" vertical="center" wrapText="1"/>
    </xf>
    <xf numFmtId="0" fontId="1" fillId="0" borderId="99" xfId="1" applyBorder="1" applyAlignment="1">
      <alignment horizontal="center" vertical="center" wrapText="1"/>
    </xf>
    <xf numFmtId="0" fontId="1" fillId="0" borderId="112" xfId="1" applyBorder="1" applyAlignment="1">
      <alignment horizontal="center" vertical="center" wrapText="1"/>
    </xf>
    <xf numFmtId="0" fontId="1" fillId="0" borderId="113" xfId="1" applyBorder="1" applyAlignment="1">
      <alignment horizontal="center" vertical="center" wrapText="1"/>
    </xf>
    <xf numFmtId="49" fontId="12" fillId="4" borderId="164" xfId="5" applyNumberFormat="1" applyFont="1" applyFill="1" applyBorder="1" applyAlignment="1">
      <alignment horizontal="center" vertical="center"/>
    </xf>
    <xf numFmtId="49" fontId="12" fillId="5" borderId="165" xfId="5" applyNumberFormat="1" applyFont="1" applyFill="1" applyBorder="1" applyAlignment="1">
      <alignment horizontal="center" vertical="center"/>
    </xf>
    <xf numFmtId="165" fontId="4" fillId="0" borderId="165" xfId="5" applyBorder="1" applyAlignment="1">
      <alignment horizontal="center" vertical="center"/>
    </xf>
    <xf numFmtId="49" fontId="4" fillId="0" borderId="276" xfId="5" applyNumberFormat="1" applyBorder="1" applyAlignment="1">
      <alignment horizontal="center" vertical="center"/>
    </xf>
    <xf numFmtId="49" fontId="4" fillId="0" borderId="113" xfId="5" applyNumberFormat="1" applyBorder="1" applyAlignment="1">
      <alignment horizontal="center" vertical="center"/>
    </xf>
    <xf numFmtId="0" fontId="1" fillId="5" borderId="0" xfId="1" applyFill="1" applyAlignment="1">
      <alignment vertical="center" wrapText="1"/>
    </xf>
    <xf numFmtId="0" fontId="1" fillId="0" borderId="0" xfId="1" applyAlignment="1">
      <alignment vertical="center"/>
    </xf>
    <xf numFmtId="165" fontId="12" fillId="3" borderId="149" xfId="5" applyFont="1" applyFill="1" applyBorder="1" applyAlignment="1">
      <alignment horizontal="center" vertical="center"/>
    </xf>
    <xf numFmtId="0" fontId="1" fillId="0" borderId="124" xfId="1" applyBorder="1" applyAlignment="1">
      <alignment horizontal="center" vertical="center" wrapText="1"/>
    </xf>
    <xf numFmtId="0" fontId="1" fillId="0" borderId="125" xfId="1" applyBorder="1" applyAlignment="1">
      <alignment horizontal="center" vertical="center" wrapText="1"/>
    </xf>
    <xf numFmtId="49" fontId="4" fillId="5" borderId="14" xfId="5" applyNumberFormat="1" applyFill="1" applyBorder="1" applyAlignment="1">
      <alignment horizontal="center" vertical="center"/>
    </xf>
    <xf numFmtId="49" fontId="4" fillId="5" borderId="126" xfId="5" applyNumberFormat="1" applyFill="1" applyBorder="1" applyAlignment="1">
      <alignment horizontal="center" vertical="center"/>
    </xf>
    <xf numFmtId="165" fontId="4" fillId="0" borderId="248" xfId="5" applyBorder="1" applyAlignment="1">
      <alignment horizontal="center" vertical="center"/>
    </xf>
    <xf numFmtId="165" fontId="4" fillId="0" borderId="31" xfId="5" applyBorder="1" applyAlignment="1">
      <alignment horizontal="center" vertical="center"/>
    </xf>
    <xf numFmtId="165" fontId="12" fillId="0" borderId="143" xfId="5" applyFont="1" applyBorder="1" applyAlignment="1">
      <alignment horizontal="center" vertical="center"/>
    </xf>
    <xf numFmtId="165" fontId="12" fillId="0" borderId="159" xfId="5" applyFont="1" applyBorder="1" applyAlignment="1">
      <alignment horizontal="center" vertical="center"/>
    </xf>
    <xf numFmtId="165" fontId="12" fillId="0" borderId="171" xfId="5" applyFont="1" applyBorder="1" applyAlignment="1">
      <alignment horizontal="center" vertical="center"/>
    </xf>
    <xf numFmtId="0" fontId="16" fillId="5" borderId="124" xfId="1" applyFont="1" applyFill="1" applyBorder="1" applyAlignment="1">
      <alignment horizontal="center" vertical="center" wrapText="1"/>
    </xf>
    <xf numFmtId="0" fontId="16" fillId="5" borderId="0" xfId="1" applyFont="1" applyFill="1" applyAlignment="1">
      <alignment horizontal="center" vertical="center" wrapText="1"/>
    </xf>
    <xf numFmtId="0" fontId="16" fillId="5" borderId="125" xfId="1" applyFont="1" applyFill="1" applyBorder="1" applyAlignment="1">
      <alignment horizontal="center" vertical="center" wrapText="1"/>
    </xf>
    <xf numFmtId="0" fontId="16" fillId="5" borderId="111" xfId="1" applyFont="1" applyFill="1" applyBorder="1" applyAlignment="1">
      <alignment horizontal="center" vertical="center" wrapText="1"/>
    </xf>
    <xf numFmtId="0" fontId="16" fillId="5" borderId="112" xfId="1" applyFont="1" applyFill="1" applyBorder="1" applyAlignment="1">
      <alignment horizontal="center" vertical="center" wrapText="1"/>
    </xf>
    <xf numFmtId="0" fontId="16" fillId="5" borderId="113" xfId="1" applyFont="1" applyFill="1" applyBorder="1" applyAlignment="1">
      <alignment horizontal="center" vertical="center" wrapText="1"/>
    </xf>
    <xf numFmtId="0" fontId="1" fillId="5" borderId="245" xfId="1" applyFill="1" applyBorder="1" applyAlignment="1">
      <alignment horizontal="center" vertical="center"/>
    </xf>
    <xf numFmtId="0" fontId="1" fillId="5" borderId="246" xfId="1" applyFill="1" applyBorder="1" applyAlignment="1">
      <alignment horizontal="center" vertical="center"/>
    </xf>
    <xf numFmtId="0" fontId="1" fillId="5" borderId="146" xfId="1" applyFill="1" applyBorder="1" applyAlignment="1">
      <alignment horizontal="center" vertical="center"/>
    </xf>
    <xf numFmtId="49" fontId="4" fillId="5" borderId="107" xfId="5" applyNumberFormat="1" applyFill="1" applyBorder="1" applyAlignment="1">
      <alignment horizontal="center" vertical="center"/>
    </xf>
    <xf numFmtId="49" fontId="4" fillId="5" borderId="108" xfId="5" applyNumberFormat="1" applyFill="1" applyBorder="1" applyAlignment="1">
      <alignment horizontal="center" vertical="center"/>
    </xf>
    <xf numFmtId="0" fontId="1" fillId="0" borderId="25" xfId="1" applyBorder="1" applyAlignment="1">
      <alignment horizontal="center" vertical="center" wrapText="1"/>
    </xf>
    <xf numFmtId="0" fontId="1" fillId="0" borderId="158" xfId="1" applyBorder="1" applyAlignment="1">
      <alignment horizontal="center" vertical="center" wrapText="1"/>
    </xf>
    <xf numFmtId="0" fontId="8" fillId="0" borderId="97" xfId="1" applyFont="1" applyBorder="1" applyAlignment="1">
      <alignment horizontal="center" vertical="center"/>
    </xf>
    <xf numFmtId="0" fontId="8" fillId="0" borderId="98" xfId="1" applyFont="1" applyBorder="1" applyAlignment="1">
      <alignment horizontal="center" vertical="center"/>
    </xf>
    <xf numFmtId="0" fontId="8" fillId="0" borderId="99" xfId="1" applyFont="1" applyBorder="1" applyAlignment="1">
      <alignment horizontal="center" vertical="center"/>
    </xf>
    <xf numFmtId="165" fontId="12" fillId="3" borderId="275" xfId="5" applyFont="1" applyFill="1" applyBorder="1" applyAlignment="1">
      <alignment horizontal="center" vertical="center" wrapText="1"/>
    </xf>
    <xf numFmtId="165" fontId="12" fillId="3" borderId="278" xfId="5" applyFont="1" applyFill="1" applyBorder="1" applyAlignment="1">
      <alignment horizontal="center" vertical="center" wrapText="1"/>
    </xf>
    <xf numFmtId="165" fontId="12" fillId="3" borderId="276" xfId="5" applyFont="1" applyFill="1" applyBorder="1" applyAlignment="1">
      <alignment horizontal="center" vertical="center" wrapText="1"/>
    </xf>
    <xf numFmtId="165" fontId="12" fillId="3" borderId="280" xfId="5" applyFont="1" applyFill="1" applyBorder="1" applyAlignment="1">
      <alignment horizontal="center" vertical="center" wrapText="1"/>
    </xf>
    <xf numFmtId="165" fontId="12" fillId="3" borderId="166" xfId="5" applyFont="1" applyFill="1" applyBorder="1" applyAlignment="1">
      <alignment horizontal="center" vertical="center" wrapText="1"/>
    </xf>
    <xf numFmtId="165" fontId="12" fillId="3" borderId="171" xfId="5" applyFont="1" applyFill="1" applyBorder="1" applyAlignment="1">
      <alignment horizontal="center" vertical="center" wrapText="1"/>
    </xf>
    <xf numFmtId="0" fontId="25" fillId="0" borderId="22" xfId="1" applyFont="1" applyBorder="1" applyAlignment="1">
      <alignment horizontal="center" vertical="center" wrapText="1"/>
    </xf>
    <xf numFmtId="0" fontId="25" fillId="0" borderId="23" xfId="1" applyFont="1" applyBorder="1" applyAlignment="1">
      <alignment horizontal="center" vertical="center" wrapText="1"/>
    </xf>
    <xf numFmtId="0" fontId="25" fillId="0" borderId="18" xfId="1" applyFont="1" applyBorder="1" applyAlignment="1">
      <alignment horizontal="center" vertical="center" wrapText="1"/>
    </xf>
    <xf numFmtId="0" fontId="25" fillId="0" borderId="19" xfId="1" applyFont="1" applyBorder="1" applyAlignment="1">
      <alignment horizontal="center" vertical="center" wrapText="1"/>
    </xf>
    <xf numFmtId="0" fontId="25" fillId="0" borderId="0" xfId="1" applyFont="1" applyAlignment="1">
      <alignment horizontal="center" vertical="center" wrapText="1"/>
    </xf>
    <xf numFmtId="0" fontId="25" fillId="0" borderId="20" xfId="1" applyFont="1" applyBorder="1" applyAlignment="1">
      <alignment horizontal="center" vertical="center" wrapText="1"/>
    </xf>
    <xf numFmtId="0" fontId="25" fillId="0" borderId="24" xfId="1" applyFont="1" applyBorder="1" applyAlignment="1">
      <alignment horizontal="center" vertical="center" wrapText="1"/>
    </xf>
    <xf numFmtId="0" fontId="25" fillId="0" borderId="25" xfId="1" applyFont="1" applyBorder="1" applyAlignment="1">
      <alignment horizontal="center" vertical="center" wrapText="1"/>
    </xf>
    <xf numFmtId="0" fontId="25" fillId="0" borderId="26" xfId="1" applyFont="1" applyBorder="1" applyAlignment="1">
      <alignment horizontal="center" vertical="center" wrapText="1"/>
    </xf>
    <xf numFmtId="165" fontId="12" fillId="3" borderId="97" xfId="5" applyFont="1" applyFill="1" applyBorder="1" applyAlignment="1">
      <alignment horizontal="center" vertical="center"/>
    </xf>
    <xf numFmtId="165" fontId="12" fillId="3" borderId="278" xfId="5" applyFont="1" applyFill="1" applyBorder="1" applyAlignment="1">
      <alignment horizontal="center" vertical="center"/>
    </xf>
    <xf numFmtId="165" fontId="12" fillId="3" borderId="111" xfId="5" applyFont="1" applyFill="1" applyBorder="1" applyAlignment="1">
      <alignment horizontal="center" vertical="center"/>
    </xf>
    <xf numFmtId="165" fontId="12" fillId="3" borderId="280" xfId="5" applyFont="1" applyFill="1" applyBorder="1" applyAlignment="1">
      <alignment horizontal="center" vertical="center"/>
    </xf>
    <xf numFmtId="0" fontId="1" fillId="0" borderId="124" xfId="1" applyBorder="1" applyAlignment="1">
      <alignment horizontal="left" vertical="center" wrapText="1"/>
    </xf>
    <xf numFmtId="0" fontId="1" fillId="0" borderId="0" xfId="1" applyAlignment="1">
      <alignment horizontal="left" vertical="center" wrapText="1"/>
    </xf>
    <xf numFmtId="0" fontId="1" fillId="0" borderId="125" xfId="1" applyBorder="1" applyAlignment="1">
      <alignment horizontal="left" vertical="center" wrapText="1"/>
    </xf>
    <xf numFmtId="0" fontId="1" fillId="0" borderId="111" xfId="1" applyBorder="1" applyAlignment="1">
      <alignment horizontal="left" vertical="center" wrapText="1"/>
    </xf>
    <xf numFmtId="0" fontId="1" fillId="0" borderId="112" xfId="1" applyBorder="1" applyAlignment="1">
      <alignment horizontal="left" vertical="center" wrapText="1"/>
    </xf>
    <xf numFmtId="0" fontId="1" fillId="0" borderId="113" xfId="1" applyBorder="1" applyAlignment="1">
      <alignment horizontal="left" vertical="center" wrapText="1"/>
    </xf>
    <xf numFmtId="0" fontId="7" fillId="2" borderId="97" xfId="1" applyFont="1" applyFill="1" applyBorder="1" applyAlignment="1">
      <alignment horizontal="center" vertical="center"/>
    </xf>
    <xf numFmtId="0" fontId="7" fillId="2" borderId="98" xfId="1" applyFont="1" applyFill="1" applyBorder="1" applyAlignment="1">
      <alignment horizontal="center" vertical="center"/>
    </xf>
    <xf numFmtId="0" fontId="7" fillId="2" borderId="99" xfId="1" applyFont="1" applyFill="1" applyBorder="1" applyAlignment="1">
      <alignment horizontal="center" vertical="center"/>
    </xf>
    <xf numFmtId="0" fontId="7" fillId="2" borderId="111" xfId="1" applyFont="1" applyFill="1" applyBorder="1" applyAlignment="1">
      <alignment horizontal="center" vertical="center"/>
    </xf>
    <xf numFmtId="0" fontId="7" fillId="2" borderId="112" xfId="1" applyFont="1" applyFill="1" applyBorder="1" applyAlignment="1">
      <alignment horizontal="center" vertical="center"/>
    </xf>
    <xf numFmtId="0" fontId="7" fillId="2" borderId="113" xfId="1" applyFont="1" applyFill="1" applyBorder="1" applyAlignment="1">
      <alignment horizontal="center" vertical="center"/>
    </xf>
    <xf numFmtId="49" fontId="15" fillId="0" borderId="14" xfId="5" applyNumberFormat="1" applyFont="1" applyBorder="1" applyAlignment="1">
      <alignment horizontal="center" vertical="center" wrapText="1"/>
    </xf>
    <xf numFmtId="49" fontId="4" fillId="5" borderId="18" xfId="5" applyNumberFormat="1" applyFill="1" applyBorder="1" applyAlignment="1">
      <alignment horizontal="center" vertical="center" wrapText="1"/>
    </xf>
    <xf numFmtId="49" fontId="4" fillId="5" borderId="26" xfId="5" applyNumberFormat="1" applyFill="1" applyBorder="1" applyAlignment="1">
      <alignment horizontal="center" vertical="center" wrapText="1"/>
    </xf>
    <xf numFmtId="49" fontId="4" fillId="0" borderId="129" xfId="5" applyNumberFormat="1" applyBorder="1" applyAlignment="1">
      <alignment horizontal="center" vertical="center" wrapText="1"/>
    </xf>
    <xf numFmtId="49" fontId="12" fillId="0" borderId="161" xfId="5" applyNumberFormat="1" applyFont="1" applyBorder="1" applyAlignment="1">
      <alignment horizontal="center" vertical="center" wrapText="1"/>
    </xf>
    <xf numFmtId="49" fontId="12" fillId="0" borderId="150" xfId="5" applyNumberFormat="1" applyFont="1" applyBorder="1" applyAlignment="1">
      <alignment horizontal="center" vertical="center" wrapText="1"/>
    </xf>
    <xf numFmtId="49" fontId="14" fillId="0" borderId="22" xfId="5" applyNumberFormat="1" applyFont="1" applyBorder="1" applyAlignment="1">
      <alignment horizontal="center" vertical="center" wrapText="1"/>
    </xf>
    <xf numFmtId="49" fontId="14" fillId="0" borderId="24" xfId="5" applyNumberFormat="1" applyFont="1" applyBorder="1" applyAlignment="1">
      <alignment horizontal="center" vertical="center" wrapText="1"/>
    </xf>
    <xf numFmtId="0" fontId="10" fillId="2" borderId="97" xfId="1" applyFont="1" applyFill="1" applyBorder="1" applyAlignment="1">
      <alignment horizontal="center" vertical="center"/>
    </xf>
    <xf numFmtId="0" fontId="10" fillId="2" borderId="98" xfId="1" applyFont="1" applyFill="1" applyBorder="1" applyAlignment="1">
      <alignment horizontal="center" vertical="center"/>
    </xf>
    <xf numFmtId="0" fontId="10" fillId="2" borderId="99" xfId="1" applyFont="1" applyFill="1" applyBorder="1" applyAlignment="1">
      <alignment horizontal="center" vertical="center"/>
    </xf>
    <xf numFmtId="0" fontId="1" fillId="0" borderId="16" xfId="1" applyBorder="1" applyAlignment="1">
      <alignment horizontal="center" wrapText="1"/>
    </xf>
    <xf numFmtId="0" fontId="1" fillId="0" borderId="107" xfId="1" applyBorder="1" applyAlignment="1">
      <alignment horizontal="center" wrapText="1"/>
    </xf>
    <xf numFmtId="0" fontId="1" fillId="0" borderId="129" xfId="1" applyBorder="1" applyAlignment="1">
      <alignment horizontal="center" wrapText="1"/>
    </xf>
    <xf numFmtId="0" fontId="1" fillId="0" borderId="108" xfId="1" applyBorder="1" applyAlignment="1">
      <alignment horizontal="center" wrapText="1"/>
    </xf>
    <xf numFmtId="0" fontId="1" fillId="5" borderId="97" xfId="1" applyFill="1" applyBorder="1" applyAlignment="1">
      <alignment horizontal="center" wrapText="1"/>
    </xf>
    <xf numFmtId="0" fontId="1" fillId="5" borderId="98" xfId="1" applyFill="1" applyBorder="1" applyAlignment="1">
      <alignment horizontal="center" wrapText="1"/>
    </xf>
    <xf numFmtId="0" fontId="1" fillId="5" borderId="99" xfId="1" applyFill="1" applyBorder="1" applyAlignment="1">
      <alignment horizontal="center" wrapText="1"/>
    </xf>
    <xf numFmtId="0" fontId="1" fillId="5" borderId="124" xfId="1" applyFill="1" applyBorder="1" applyAlignment="1">
      <alignment horizontal="center" wrapText="1"/>
    </xf>
    <xf numFmtId="0" fontId="1" fillId="5" borderId="0" xfId="1" applyFill="1" applyAlignment="1">
      <alignment horizontal="center" wrapText="1"/>
    </xf>
    <xf numFmtId="0" fontId="1" fillId="5" borderId="125" xfId="1" applyFill="1" applyBorder="1" applyAlignment="1">
      <alignment horizontal="center" wrapText="1"/>
    </xf>
    <xf numFmtId="165" fontId="4" fillId="5" borderId="16" xfId="5" applyFill="1" applyBorder="1" applyAlignment="1">
      <alignment horizontal="center" vertical="center"/>
    </xf>
    <xf numFmtId="0" fontId="24" fillId="0" borderId="150" xfId="1" applyFont="1" applyBorder="1" applyAlignment="1">
      <alignment horizontal="center" vertical="center"/>
    </xf>
    <xf numFmtId="0" fontId="24" fillId="0" borderId="16" xfId="1" applyFont="1" applyBorder="1" applyAlignment="1">
      <alignment horizontal="center" vertical="center"/>
    </xf>
    <xf numFmtId="0" fontId="24" fillId="0" borderId="106" xfId="1" applyFont="1" applyBorder="1" applyAlignment="1">
      <alignment horizontal="center" vertical="center"/>
    </xf>
    <xf numFmtId="0" fontId="24" fillId="0" borderId="107" xfId="1" applyFont="1" applyBorder="1" applyAlignment="1">
      <alignment horizontal="center" vertical="center"/>
    </xf>
    <xf numFmtId="0" fontId="8" fillId="0" borderId="127" xfId="1" applyFont="1" applyBorder="1" applyAlignment="1">
      <alignment horizontal="center" vertical="center"/>
    </xf>
    <xf numFmtId="0" fontId="8" fillId="0" borderId="14" xfId="1" applyFont="1" applyBorder="1" applyAlignment="1">
      <alignment horizontal="center" vertical="center"/>
    </xf>
    <xf numFmtId="0" fontId="8" fillId="0" borderId="106" xfId="1" applyFont="1" applyBorder="1" applyAlignment="1">
      <alignment horizontal="center" vertical="center"/>
    </xf>
    <xf numFmtId="0" fontId="8" fillId="0" borderId="107" xfId="1" applyFont="1" applyBorder="1" applyAlignment="1">
      <alignment horizontal="center" vertical="center"/>
    </xf>
    <xf numFmtId="0" fontId="1" fillId="0" borderId="14" xfId="1" applyBorder="1" applyAlignment="1">
      <alignment horizontal="center" vertical="center" wrapText="1"/>
    </xf>
    <xf numFmtId="0" fontId="1" fillId="0" borderId="107" xfId="1" applyBorder="1" applyAlignment="1">
      <alignment horizontal="center" vertical="center" wrapText="1"/>
    </xf>
    <xf numFmtId="0" fontId="1" fillId="0" borderId="126" xfId="1" applyBorder="1" applyAlignment="1">
      <alignment horizontal="center" vertical="center" wrapText="1"/>
    </xf>
    <xf numFmtId="0" fontId="1" fillId="3" borderId="124" xfId="1" applyFill="1" applyBorder="1" applyAlignment="1">
      <alignment horizontal="left" vertical="center" wrapText="1"/>
    </xf>
    <xf numFmtId="0" fontId="1" fillId="3" borderId="0" xfId="1" applyFill="1" applyAlignment="1">
      <alignment horizontal="left" vertical="center" wrapText="1"/>
    </xf>
    <xf numFmtId="0" fontId="1" fillId="3" borderId="125" xfId="1" applyFill="1" applyBorder="1" applyAlignment="1">
      <alignment horizontal="left" vertical="center" wrapText="1"/>
    </xf>
    <xf numFmtId="0" fontId="1" fillId="3" borderId="111" xfId="1" applyFill="1" applyBorder="1" applyAlignment="1">
      <alignment horizontal="left" vertical="center" wrapText="1"/>
    </xf>
    <xf numFmtId="0" fontId="1" fillId="3" borderId="112" xfId="1" applyFill="1" applyBorder="1" applyAlignment="1">
      <alignment horizontal="left" vertical="center" wrapText="1"/>
    </xf>
    <xf numFmtId="0" fontId="1" fillId="3" borderId="113" xfId="1" applyFill="1" applyBorder="1" applyAlignment="1">
      <alignment horizontal="left" vertical="center" wrapText="1"/>
    </xf>
    <xf numFmtId="165" fontId="12" fillId="3" borderId="161" xfId="5" applyFont="1" applyFill="1" applyBorder="1" applyAlignment="1">
      <alignment horizontal="center" vertical="center"/>
    </xf>
    <xf numFmtId="165" fontId="12" fillId="3" borderId="15" xfId="5" applyFont="1" applyFill="1" applyBorder="1" applyAlignment="1">
      <alignment horizontal="center" vertical="center"/>
    </xf>
    <xf numFmtId="165" fontId="12" fillId="3" borderId="15" xfId="5" applyFont="1" applyFill="1" applyBorder="1" applyAlignment="1">
      <alignment horizontal="center" vertical="center" wrapText="1"/>
    </xf>
    <xf numFmtId="0" fontId="1" fillId="0" borderId="147" xfId="1" applyBorder="1" applyAlignment="1">
      <alignment horizontal="center" vertical="center"/>
    </xf>
    <xf numFmtId="0" fontId="1" fillId="0" borderId="148" xfId="1" applyBorder="1" applyAlignment="1">
      <alignment horizontal="center" vertical="center"/>
    </xf>
    <xf numFmtId="0" fontId="1" fillId="0" borderId="127" xfId="1" applyBorder="1" applyAlignment="1">
      <alignment horizontal="center" vertical="center"/>
    </xf>
    <xf numFmtId="0" fontId="1" fillId="0" borderId="148" xfId="1" applyBorder="1" applyAlignment="1">
      <alignment horizontal="center" vertical="center" wrapText="1"/>
    </xf>
    <xf numFmtId="165" fontId="12" fillId="3" borderId="143" xfId="5" applyFont="1" applyFill="1" applyBorder="1" applyAlignment="1">
      <alignment horizontal="center" vertical="center" wrapText="1"/>
    </xf>
    <xf numFmtId="0" fontId="1" fillId="0" borderId="149" xfId="1" applyBorder="1" applyAlignment="1">
      <alignment horizontal="center" vertical="center" wrapText="1"/>
    </xf>
    <xf numFmtId="49" fontId="4" fillId="5" borderId="15" xfId="5" quotePrefix="1" applyNumberFormat="1" applyFill="1" applyBorder="1" applyAlignment="1">
      <alignment horizontal="center" vertical="center" wrapText="1"/>
    </xf>
    <xf numFmtId="49" fontId="4" fillId="5" borderId="16" xfId="5" quotePrefix="1" applyNumberFormat="1" applyFill="1" applyBorder="1" applyAlignment="1">
      <alignment horizontal="center" vertical="center" wrapText="1"/>
    </xf>
    <xf numFmtId="49" fontId="15" fillId="0" borderId="15" xfId="5" applyNumberFormat="1" applyFont="1" applyBorder="1" applyAlignment="1">
      <alignment horizontal="center" vertical="center" wrapText="1"/>
    </xf>
    <xf numFmtId="49" fontId="15" fillId="0" borderId="16" xfId="5" applyNumberFormat="1" applyFont="1" applyBorder="1" applyAlignment="1">
      <alignment horizontal="center" vertical="center" wrapText="1"/>
    </xf>
    <xf numFmtId="49" fontId="14" fillId="0" borderId="273" xfId="5" applyNumberFormat="1" applyFont="1" applyBorder="1" applyAlignment="1">
      <alignment horizontal="center" vertical="center" wrapText="1"/>
    </xf>
    <xf numFmtId="49" fontId="14" fillId="0" borderId="274" xfId="5" applyNumberFormat="1" applyFont="1" applyBorder="1" applyAlignment="1">
      <alignment horizontal="center" vertical="center" wrapText="1"/>
    </xf>
    <xf numFmtId="49" fontId="12" fillId="0" borderId="104" xfId="5" applyNumberFormat="1" applyFont="1" applyBorder="1" applyAlignment="1">
      <alignment horizontal="center" vertical="center" wrapText="1"/>
    </xf>
    <xf numFmtId="49" fontId="12" fillId="0" borderId="109" xfId="5" applyNumberFormat="1" applyFont="1" applyBorder="1" applyAlignment="1">
      <alignment horizontal="center" vertical="center" wrapText="1"/>
    </xf>
    <xf numFmtId="49" fontId="4" fillId="0" borderId="120" xfId="5" applyNumberFormat="1" applyBorder="1" applyAlignment="1">
      <alignment horizontal="center" vertical="center" wrapText="1"/>
    </xf>
    <xf numFmtId="49" fontId="4" fillId="0" borderId="155" xfId="5" applyNumberFormat="1" applyBorder="1" applyAlignment="1">
      <alignment horizontal="center" vertical="center" wrapText="1"/>
    </xf>
    <xf numFmtId="49" fontId="4" fillId="5" borderId="119" xfId="5" quotePrefix="1" applyNumberFormat="1" applyFill="1" applyBorder="1" applyAlignment="1">
      <alignment horizontal="center" vertical="center" wrapText="1"/>
    </xf>
    <xf numFmtId="49" fontId="4" fillId="5" borderId="21" xfId="5" quotePrefix="1" applyNumberFormat="1" applyFill="1" applyBorder="1" applyAlignment="1">
      <alignment horizontal="center" vertical="center" wrapText="1"/>
    </xf>
    <xf numFmtId="49" fontId="15" fillId="0" borderId="119" xfId="5" applyNumberFormat="1" applyFont="1" applyBorder="1" applyAlignment="1">
      <alignment horizontal="center" vertical="center" wrapText="1"/>
    </xf>
    <xf numFmtId="49" fontId="15" fillId="0" borderId="21" xfId="5" applyNumberFormat="1" applyFont="1" applyBorder="1" applyAlignment="1">
      <alignment horizontal="center" vertical="center" wrapText="1"/>
    </xf>
    <xf numFmtId="49" fontId="14" fillId="0" borderId="119" xfId="5" applyNumberFormat="1" applyFont="1" applyBorder="1" applyAlignment="1">
      <alignment horizontal="center" vertical="center" wrapText="1"/>
    </xf>
    <xf numFmtId="49" fontId="14" fillId="0" borderId="2" xfId="5" applyNumberFormat="1" applyFont="1" applyBorder="1" applyAlignment="1">
      <alignment horizontal="center" vertical="center" wrapText="1"/>
    </xf>
    <xf numFmtId="0" fontId="1" fillId="0" borderId="159" xfId="1" applyBorder="1" applyAlignment="1">
      <alignment horizontal="center" vertical="center" wrapText="1"/>
    </xf>
    <xf numFmtId="0" fontId="7" fillId="2" borderId="7"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70" xfId="1" applyFont="1" applyFill="1" applyBorder="1" applyAlignment="1">
      <alignment horizontal="center" vertical="center"/>
    </xf>
    <xf numFmtId="0" fontId="7" fillId="2" borderId="137" xfId="1" applyFont="1" applyFill="1" applyBorder="1" applyAlignment="1">
      <alignment horizontal="center" vertical="center"/>
    </xf>
    <xf numFmtId="49" fontId="12" fillId="0" borderId="156" xfId="5" applyNumberFormat="1" applyFont="1" applyBorder="1" applyAlignment="1">
      <alignment horizontal="center" vertical="center" wrapText="1"/>
    </xf>
    <xf numFmtId="165" fontId="12" fillId="3" borderId="151" xfId="5" applyFont="1" applyFill="1" applyBorder="1" applyAlignment="1">
      <alignment horizontal="center" vertical="center"/>
    </xf>
    <xf numFmtId="0" fontId="0" fillId="0" borderId="97" xfId="0" applyBorder="1" applyAlignment="1">
      <alignment horizontal="left" vertical="center" wrapText="1"/>
    </xf>
    <xf numFmtId="0" fontId="0" fillId="0" borderId="98" xfId="0" applyBorder="1" applyAlignment="1">
      <alignment horizontal="left" vertical="center" wrapText="1"/>
    </xf>
    <xf numFmtId="0" fontId="0" fillId="0" borderId="99" xfId="0" applyBorder="1" applyAlignment="1">
      <alignment horizontal="left" vertical="center" wrapText="1"/>
    </xf>
    <xf numFmtId="0" fontId="0" fillId="0" borderId="124" xfId="0" applyBorder="1" applyAlignment="1">
      <alignment horizontal="left" vertical="center" wrapText="1"/>
    </xf>
    <xf numFmtId="0" fontId="0" fillId="0" borderId="0" xfId="0" applyAlignment="1">
      <alignment horizontal="left" vertical="center" wrapText="1"/>
    </xf>
    <xf numFmtId="0" fontId="0" fillId="0" borderId="125" xfId="0" applyBorder="1" applyAlignment="1">
      <alignment horizontal="left" vertical="center" wrapText="1"/>
    </xf>
    <xf numFmtId="0" fontId="0" fillId="0" borderId="111" xfId="0" applyBorder="1" applyAlignment="1">
      <alignment horizontal="left" vertical="center" wrapText="1"/>
    </xf>
    <xf numFmtId="0" fontId="0" fillId="0" borderId="112" xfId="0" applyBorder="1" applyAlignment="1">
      <alignment horizontal="left" vertical="center" wrapText="1"/>
    </xf>
    <xf numFmtId="0" fontId="0" fillId="0" borderId="113" xfId="0" applyBorder="1" applyAlignment="1">
      <alignment horizontal="left" vertical="center" wrapText="1"/>
    </xf>
    <xf numFmtId="0" fontId="1" fillId="0" borderId="97" xfId="1" applyBorder="1" applyAlignment="1">
      <alignment horizontal="center" vertical="center"/>
    </xf>
    <xf numFmtId="0" fontId="8" fillId="5" borderId="111" xfId="1" applyFont="1" applyFill="1" applyBorder="1" applyAlignment="1">
      <alignment horizontal="center" vertical="center"/>
    </xf>
    <xf numFmtId="0" fontId="8" fillId="5" borderId="112" xfId="1" applyFont="1" applyFill="1" applyBorder="1" applyAlignment="1">
      <alignment horizontal="center" vertical="center"/>
    </xf>
    <xf numFmtId="0" fontId="8" fillId="5" borderId="113" xfId="1" applyFont="1" applyFill="1" applyBorder="1" applyAlignment="1">
      <alignment horizontal="center" vertical="center"/>
    </xf>
    <xf numFmtId="165" fontId="12" fillId="3" borderId="248" xfId="5" applyFont="1" applyFill="1" applyBorder="1" applyAlignment="1">
      <alignment horizontal="center" vertical="center"/>
    </xf>
    <xf numFmtId="165" fontId="12" fillId="3" borderId="166" xfId="5" applyFont="1" applyFill="1" applyBorder="1" applyAlignment="1">
      <alignment horizontal="center" vertical="center"/>
    </xf>
    <xf numFmtId="165" fontId="4" fillId="5" borderId="148" xfId="5" applyFill="1" applyBorder="1" applyAlignment="1">
      <alignment horizontal="center" vertical="center"/>
    </xf>
    <xf numFmtId="0" fontId="26" fillId="5" borderId="124" xfId="1" applyFont="1" applyFill="1" applyBorder="1" applyAlignment="1">
      <alignment horizontal="center" vertical="center"/>
    </xf>
    <xf numFmtId="0" fontId="26" fillId="5" borderId="0" xfId="1" applyFont="1" applyFill="1" applyAlignment="1">
      <alignment horizontal="center" vertical="center"/>
    </xf>
    <xf numFmtId="0" fontId="26" fillId="5" borderId="125" xfId="1" applyFont="1" applyFill="1" applyBorder="1" applyAlignment="1">
      <alignment horizontal="center" vertical="center"/>
    </xf>
    <xf numFmtId="0" fontId="26" fillId="5" borderId="111" xfId="1" applyFont="1" applyFill="1" applyBorder="1" applyAlignment="1">
      <alignment horizontal="center" vertical="center"/>
    </xf>
    <xf numFmtId="0" fontId="26" fillId="5" borderId="112" xfId="1" applyFont="1" applyFill="1" applyBorder="1" applyAlignment="1">
      <alignment horizontal="center" vertical="center"/>
    </xf>
    <xf numFmtId="0" fontId="26" fillId="5" borderId="113" xfId="1" applyFont="1" applyFill="1" applyBorder="1" applyAlignment="1">
      <alignment horizontal="center" vertical="center"/>
    </xf>
    <xf numFmtId="49" fontId="30" fillId="0" borderId="0" xfId="5" applyNumberFormat="1" applyFont="1" applyAlignment="1">
      <alignment horizontal="center" vertical="center"/>
    </xf>
    <xf numFmtId="49" fontId="12" fillId="4" borderId="161" xfId="5" applyNumberFormat="1" applyFont="1" applyFill="1" applyBorder="1" applyAlignment="1">
      <alignment horizontal="left" vertical="center"/>
    </xf>
    <xf numFmtId="49" fontId="12" fillId="4" borderId="150" xfId="5" applyNumberFormat="1" applyFont="1" applyFill="1" applyBorder="1" applyAlignment="1">
      <alignment horizontal="left" vertical="center"/>
    </xf>
    <xf numFmtId="165" fontId="4" fillId="17" borderId="15" xfId="5" applyFill="1" applyBorder="1" applyAlignment="1">
      <alignment horizontal="center" vertical="center"/>
    </xf>
    <xf numFmtId="165" fontId="4" fillId="17" borderId="16" xfId="5" applyFill="1" applyBorder="1" applyAlignment="1">
      <alignment horizontal="center" vertical="center"/>
    </xf>
    <xf numFmtId="49" fontId="4" fillId="0" borderId="15" xfId="5" applyNumberFormat="1" applyBorder="1" applyAlignment="1">
      <alignment horizontal="center" vertical="center"/>
    </xf>
    <xf numFmtId="49" fontId="4" fillId="0" borderId="16" xfId="5" applyNumberFormat="1" applyBorder="1" applyAlignment="1">
      <alignment horizontal="center" vertical="center"/>
    </xf>
    <xf numFmtId="0" fontId="1" fillId="5" borderId="111" xfId="1" applyFill="1" applyBorder="1" applyAlignment="1">
      <alignment horizontal="center" vertical="center" wrapText="1"/>
    </xf>
    <xf numFmtId="0" fontId="1" fillId="5" borderId="112" xfId="1" applyFill="1" applyBorder="1" applyAlignment="1">
      <alignment horizontal="center" vertical="center" wrapText="1"/>
    </xf>
    <xf numFmtId="0" fontId="1" fillId="5" borderId="113" xfId="1" applyFill="1" applyBorder="1" applyAlignment="1">
      <alignment horizontal="center" vertical="center" wrapText="1"/>
    </xf>
    <xf numFmtId="0" fontId="9" fillId="0" borderId="0" xfId="1" applyFont="1" applyAlignment="1">
      <alignment horizontal="center" vertical="center"/>
    </xf>
    <xf numFmtId="165" fontId="13" fillId="0" borderId="143" xfId="5" applyFont="1" applyBorder="1" applyAlignment="1">
      <alignment horizontal="center" vertical="center" wrapText="1"/>
    </xf>
    <xf numFmtId="165" fontId="13" fillId="0" borderId="129" xfId="5" applyFont="1" applyBorder="1" applyAlignment="1">
      <alignment horizontal="center" vertical="center" wrapText="1"/>
    </xf>
    <xf numFmtId="49" fontId="12" fillId="0" borderId="15" xfId="5" applyNumberFormat="1" applyFont="1" applyBorder="1" applyAlignment="1">
      <alignment horizontal="center" vertical="center"/>
    </xf>
    <xf numFmtId="49" fontId="12" fillId="0" borderId="16" xfId="5" applyNumberFormat="1" applyFont="1" applyBorder="1" applyAlignment="1">
      <alignment horizontal="center" vertical="center"/>
    </xf>
    <xf numFmtId="49" fontId="4" fillId="18" borderId="15" xfId="5" applyNumberFormat="1" applyFill="1" applyBorder="1" applyAlignment="1">
      <alignment horizontal="center" vertical="center"/>
    </xf>
    <xf numFmtId="49" fontId="4" fillId="18" borderId="16" xfId="5" applyNumberFormat="1" applyFill="1" applyBorder="1" applyAlignment="1">
      <alignment horizontal="center" vertical="center"/>
    </xf>
    <xf numFmtId="0" fontId="1" fillId="5" borderId="97" xfId="1" applyFill="1" applyBorder="1" applyAlignment="1">
      <alignment horizontal="center" vertical="center" wrapText="1"/>
    </xf>
    <xf numFmtId="0" fontId="1" fillId="5" borderId="98" xfId="1" applyFill="1" applyBorder="1" applyAlignment="1">
      <alignment horizontal="center" vertical="center" wrapText="1"/>
    </xf>
    <xf numFmtId="0" fontId="1" fillId="5" borderId="99" xfId="1" applyFill="1" applyBorder="1" applyAlignment="1">
      <alignment horizontal="center" vertical="center" wrapText="1"/>
    </xf>
    <xf numFmtId="0" fontId="1" fillId="5" borderId="124" xfId="1" applyFill="1" applyBorder="1" applyAlignment="1">
      <alignment horizontal="center" vertical="center" wrapText="1"/>
    </xf>
    <xf numFmtId="0" fontId="1" fillId="5" borderId="0" xfId="1" applyFill="1" applyAlignment="1">
      <alignment horizontal="center" vertical="center" wrapText="1"/>
    </xf>
    <xf numFmtId="0" fontId="1" fillId="5" borderId="125" xfId="1" applyFill="1" applyBorder="1" applyAlignment="1">
      <alignment horizontal="center" vertical="center" wrapText="1"/>
    </xf>
    <xf numFmtId="49" fontId="30" fillId="0" borderId="98" xfId="5" applyNumberFormat="1" applyFont="1" applyBorder="1" applyAlignment="1">
      <alignment horizontal="center" vertical="center"/>
    </xf>
    <xf numFmtId="0" fontId="1" fillId="0" borderId="98" xfId="1" applyBorder="1" applyAlignment="1">
      <alignment horizontal="left" vertical="center"/>
    </xf>
    <xf numFmtId="49" fontId="4" fillId="0" borderId="15" xfId="5" quotePrefix="1" applyNumberFormat="1" applyBorder="1" applyAlignment="1">
      <alignment horizontal="center" vertical="center"/>
    </xf>
    <xf numFmtId="49" fontId="4" fillId="0" borderId="31" xfId="5" quotePrefix="1" applyNumberFormat="1" applyBorder="1" applyAlignment="1">
      <alignment horizontal="center" vertical="center"/>
    </xf>
    <xf numFmtId="49" fontId="4" fillId="0" borderId="165" xfId="5" quotePrefix="1" applyNumberFormat="1" applyBorder="1" applyAlignment="1">
      <alignment horizontal="center" vertical="center"/>
    </xf>
    <xf numFmtId="0" fontId="1" fillId="0" borderId="143" xfId="1" applyBorder="1" applyAlignment="1">
      <alignment horizontal="center" vertical="center"/>
    </xf>
    <xf numFmtId="0" fontId="1" fillId="0" borderId="159" xfId="1" applyBorder="1" applyAlignment="1">
      <alignment horizontal="center" vertical="center"/>
    </xf>
    <xf numFmtId="0" fontId="1" fillId="0" borderId="171" xfId="1" applyBorder="1" applyAlignment="1">
      <alignment horizontal="center" vertical="center"/>
    </xf>
    <xf numFmtId="165" fontId="4" fillId="0" borderId="18" xfId="5" applyBorder="1" applyAlignment="1">
      <alignment horizontal="center" vertical="center"/>
    </xf>
    <xf numFmtId="165" fontId="4" fillId="0" borderId="20" xfId="5" applyBorder="1" applyAlignment="1">
      <alignment horizontal="center" vertical="center"/>
    </xf>
    <xf numFmtId="165" fontId="4" fillId="0" borderId="280" xfId="5" applyBorder="1" applyAlignment="1">
      <alignment horizontal="center" vertical="center"/>
    </xf>
    <xf numFmtId="165" fontId="4" fillId="13" borderId="5" xfId="5" applyFill="1" applyBorder="1" applyAlignment="1">
      <alignment horizontal="center" vertical="center"/>
    </xf>
    <xf numFmtId="165" fontId="4" fillId="13" borderId="2" xfId="5" applyFill="1" applyBorder="1" applyAlignment="1">
      <alignment horizontal="center" vertical="center"/>
    </xf>
    <xf numFmtId="165" fontId="4" fillId="0" borderId="14" xfId="5" applyBorder="1" applyAlignment="1">
      <alignment horizontal="center" vertical="center"/>
    </xf>
    <xf numFmtId="165" fontId="4" fillId="13" borderId="1" xfId="5" applyFill="1" applyBorder="1" applyAlignment="1">
      <alignment horizontal="center" vertical="center"/>
    </xf>
    <xf numFmtId="165" fontId="4" fillId="13" borderId="4" xfId="5" applyFill="1" applyBorder="1" applyAlignment="1">
      <alignment horizontal="center" vertical="center"/>
    </xf>
    <xf numFmtId="165" fontId="4" fillId="13" borderId="130" xfId="5" applyFill="1" applyBorder="1" applyAlignment="1">
      <alignment horizontal="center" vertical="center"/>
    </xf>
    <xf numFmtId="49" fontId="4" fillId="15" borderId="119" xfId="5" applyNumberFormat="1" applyFill="1" applyBorder="1" applyAlignment="1">
      <alignment horizontal="center" vertical="center"/>
    </xf>
    <xf numFmtId="49" fontId="4" fillId="15" borderId="5" xfId="5" applyNumberFormat="1" applyFill="1" applyBorder="1" applyAlignment="1">
      <alignment horizontal="center" vertical="center"/>
    </xf>
    <xf numFmtId="49" fontId="4" fillId="15" borderId="130" xfId="5" applyNumberFormat="1" applyFill="1" applyBorder="1" applyAlignment="1">
      <alignment horizontal="center" vertical="center"/>
    </xf>
    <xf numFmtId="0" fontId="1" fillId="0" borderId="127" xfId="1" applyBorder="1" applyAlignment="1">
      <alignment horizontal="center" vertical="center" wrapText="1"/>
    </xf>
    <xf numFmtId="49" fontId="58" fillId="0" borderId="97" xfId="1" applyNumberFormat="1" applyFont="1" applyBorder="1" applyAlignment="1">
      <alignment horizontal="left" vertical="center" wrapText="1"/>
    </xf>
    <xf numFmtId="49" fontId="58" fillId="0" borderId="98" xfId="1" applyNumberFormat="1" applyFont="1" applyBorder="1" applyAlignment="1">
      <alignment horizontal="left" vertical="center" wrapText="1"/>
    </xf>
    <xf numFmtId="49" fontId="58" fillId="0" borderId="99" xfId="1" applyNumberFormat="1" applyFont="1" applyBorder="1" applyAlignment="1">
      <alignment horizontal="left" vertical="center" wrapText="1"/>
    </xf>
    <xf numFmtId="49" fontId="58" fillId="0" borderId="111" xfId="1" applyNumberFormat="1" applyFont="1" applyBorder="1" applyAlignment="1">
      <alignment horizontal="left" vertical="center" wrapText="1"/>
    </xf>
    <xf numFmtId="49" fontId="58" fillId="0" borderId="112" xfId="1" applyNumberFormat="1" applyFont="1" applyBorder="1" applyAlignment="1">
      <alignment horizontal="left" vertical="center" wrapText="1"/>
    </xf>
    <xf numFmtId="49" fontId="58" fillId="0" borderId="113" xfId="1" applyNumberFormat="1" applyFont="1" applyBorder="1" applyAlignment="1">
      <alignment horizontal="left" vertical="center" wrapText="1"/>
    </xf>
    <xf numFmtId="0" fontId="1" fillId="5" borderId="124" xfId="1" applyFill="1" applyBorder="1" applyAlignment="1">
      <alignment horizontal="center" vertical="top" wrapText="1"/>
    </xf>
    <xf numFmtId="0" fontId="1" fillId="5" borderId="0" xfId="1" applyFill="1" applyAlignment="1">
      <alignment horizontal="center" vertical="top" wrapText="1"/>
    </xf>
    <xf numFmtId="0" fontId="1" fillId="5" borderId="125" xfId="1" applyFill="1" applyBorder="1" applyAlignment="1">
      <alignment horizontal="center" vertical="top" wrapText="1"/>
    </xf>
    <xf numFmtId="0" fontId="1" fillId="5" borderId="111" xfId="1" applyFill="1" applyBorder="1" applyAlignment="1">
      <alignment horizontal="center" vertical="top" wrapText="1"/>
    </xf>
    <xf numFmtId="0" fontId="1" fillId="5" borderId="112" xfId="1" applyFill="1" applyBorder="1" applyAlignment="1">
      <alignment horizontal="center" vertical="top" wrapText="1"/>
    </xf>
    <xf numFmtId="0" fontId="1" fillId="5" borderId="113" xfId="1" applyFill="1" applyBorder="1" applyAlignment="1">
      <alignment horizontal="center" vertical="top" wrapText="1"/>
    </xf>
    <xf numFmtId="49" fontId="4" fillId="0" borderId="119" xfId="5" applyNumberFormat="1" applyBorder="1" applyAlignment="1">
      <alignment horizontal="center" vertical="center"/>
    </xf>
    <xf numFmtId="49" fontId="4" fillId="0" borderId="5" xfId="5" applyNumberFormat="1" applyBorder="1" applyAlignment="1">
      <alignment horizontal="center" vertical="center"/>
    </xf>
    <xf numFmtId="49" fontId="4" fillId="0" borderId="130" xfId="5" applyNumberFormat="1" applyBorder="1" applyAlignment="1">
      <alignment horizontal="center" vertical="center"/>
    </xf>
    <xf numFmtId="49" fontId="15" fillId="4" borderId="112" xfId="5" applyNumberFormat="1" applyFont="1" applyFill="1" applyBorder="1" applyAlignment="1">
      <alignment horizontal="center" vertical="center"/>
    </xf>
    <xf numFmtId="49" fontId="15" fillId="4" borderId="113" xfId="5" applyNumberFormat="1" applyFont="1" applyFill="1" applyBorder="1" applyAlignment="1">
      <alignment horizontal="center" vertical="center"/>
    </xf>
    <xf numFmtId="49" fontId="15" fillId="4" borderId="0" xfId="5" applyNumberFormat="1" applyFont="1" applyFill="1" applyAlignment="1">
      <alignment horizontal="center" vertical="center"/>
    </xf>
    <xf numFmtId="49" fontId="15" fillId="4" borderId="125" xfId="5" applyNumberFormat="1" applyFont="1" applyFill="1" applyBorder="1" applyAlignment="1">
      <alignment horizontal="center" vertical="center"/>
    </xf>
    <xf numFmtId="0" fontId="1" fillId="0" borderId="0" xfId="1" applyAlignment="1">
      <alignment horizontal="left" vertical="center"/>
    </xf>
    <xf numFmtId="0" fontId="1" fillId="0" borderId="124" xfId="1" applyBorder="1" applyAlignment="1">
      <alignment horizontal="right" vertical="center"/>
    </xf>
    <xf numFmtId="0" fontId="1" fillId="0" borderId="0" xfId="1" applyAlignment="1">
      <alignment horizontal="right" vertical="center"/>
    </xf>
    <xf numFmtId="0" fontId="1" fillId="0" borderId="111" xfId="1" applyBorder="1" applyAlignment="1">
      <alignment horizontal="right" vertical="center"/>
    </xf>
    <xf numFmtId="0" fontId="1" fillId="0" borderId="112" xfId="1" applyBorder="1" applyAlignment="1">
      <alignment horizontal="right" vertical="center"/>
    </xf>
    <xf numFmtId="0" fontId="1" fillId="0" borderId="16" xfId="1" applyBorder="1" applyAlignment="1">
      <alignment horizontal="center" vertical="center"/>
    </xf>
    <xf numFmtId="0" fontId="1" fillId="0" borderId="129" xfId="1" applyBorder="1" applyAlignment="1">
      <alignment horizontal="center" vertical="center"/>
    </xf>
    <xf numFmtId="0" fontId="1" fillId="3" borderId="152" xfId="1" applyFill="1" applyBorder="1" applyAlignment="1">
      <alignment horizontal="center" vertical="center"/>
    </xf>
    <xf numFmtId="0" fontId="1" fillId="3" borderId="142" xfId="1" applyFill="1" applyBorder="1" applyAlignment="1">
      <alignment horizontal="center" vertical="center"/>
    </xf>
    <xf numFmtId="165" fontId="4" fillId="0" borderId="107" xfId="5" applyBorder="1" applyAlignment="1">
      <alignment horizontal="center" vertical="center"/>
    </xf>
    <xf numFmtId="165" fontId="12" fillId="3" borderId="124" xfId="5" applyFont="1" applyFill="1" applyBorder="1" applyAlignment="1">
      <alignment horizontal="center" vertical="center"/>
    </xf>
    <xf numFmtId="165" fontId="12" fillId="3" borderId="20" xfId="5" applyFont="1" applyFill="1" applyBorder="1" applyAlignment="1">
      <alignment horizontal="center" vertical="center"/>
    </xf>
    <xf numFmtId="165" fontId="12" fillId="3" borderId="19" xfId="5" applyFont="1" applyFill="1" applyBorder="1" applyAlignment="1">
      <alignment horizontal="center" vertical="center" wrapText="1"/>
    </xf>
    <xf numFmtId="165" fontId="12" fillId="3" borderId="20" xfId="5" applyFont="1" applyFill="1" applyBorder="1" applyAlignment="1">
      <alignment horizontal="center" vertical="center" wrapText="1"/>
    </xf>
    <xf numFmtId="165" fontId="12" fillId="3" borderId="159" xfId="5" applyFont="1" applyFill="1" applyBorder="1" applyAlignment="1">
      <alignment horizontal="center" vertical="center" wrapText="1"/>
    </xf>
    <xf numFmtId="49" fontId="15" fillId="4" borderId="124" xfId="5" applyNumberFormat="1" applyFont="1" applyFill="1" applyBorder="1" applyAlignment="1">
      <alignment horizontal="center" vertical="center"/>
    </xf>
    <xf numFmtId="49" fontId="15" fillId="4" borderId="97" xfId="5" applyNumberFormat="1" applyFont="1" applyFill="1" applyBorder="1" applyAlignment="1">
      <alignment horizontal="center" vertical="center"/>
    </xf>
    <xf numFmtId="49" fontId="15" fillId="4" borderId="98" xfId="5" applyNumberFormat="1" applyFont="1" applyFill="1" applyBorder="1" applyAlignment="1">
      <alignment horizontal="center" vertical="center"/>
    </xf>
    <xf numFmtId="49" fontId="15" fillId="4" borderId="99" xfId="5" applyNumberFormat="1" applyFont="1" applyFill="1" applyBorder="1" applyAlignment="1">
      <alignment horizontal="center" vertical="center"/>
    </xf>
    <xf numFmtId="0" fontId="37" fillId="0" borderId="97" xfId="1" applyFont="1" applyBorder="1" applyAlignment="1">
      <alignment horizontal="center"/>
    </xf>
    <xf numFmtId="0" fontId="37" fillId="0" borderId="98" xfId="1" applyFont="1" applyBorder="1" applyAlignment="1">
      <alignment horizontal="center"/>
    </xf>
    <xf numFmtId="0" fontId="37" fillId="0" borderId="99" xfId="1" applyFont="1" applyBorder="1" applyAlignment="1">
      <alignment horizontal="center"/>
    </xf>
    <xf numFmtId="49" fontId="15" fillId="4" borderId="111" xfId="5" applyNumberFormat="1" applyFont="1" applyFill="1" applyBorder="1" applyAlignment="1">
      <alignment horizontal="center" vertical="center"/>
    </xf>
    <xf numFmtId="0" fontId="9" fillId="2" borderId="97" xfId="1" applyFont="1" applyFill="1" applyBorder="1" applyAlignment="1">
      <alignment horizontal="center"/>
    </xf>
    <xf numFmtId="0" fontId="1" fillId="0" borderId="98" xfId="1" applyBorder="1" applyAlignment="1">
      <alignment horizontal="center"/>
    </xf>
    <xf numFmtId="0" fontId="1" fillId="0" borderId="99" xfId="1" applyBorder="1" applyAlignment="1">
      <alignment horizontal="center"/>
    </xf>
    <xf numFmtId="0" fontId="9" fillId="2" borderId="98" xfId="1" applyFont="1" applyFill="1" applyBorder="1" applyAlignment="1">
      <alignment horizontal="center"/>
    </xf>
    <xf numFmtId="0" fontId="9" fillId="2" borderId="99" xfId="1" applyFont="1" applyFill="1" applyBorder="1" applyAlignment="1">
      <alignment horizontal="center"/>
    </xf>
    <xf numFmtId="0" fontId="9" fillId="2" borderId="111" xfId="1" applyFont="1" applyFill="1" applyBorder="1" applyAlignment="1">
      <alignment horizontal="center"/>
    </xf>
    <xf numFmtId="0" fontId="9" fillId="2" borderId="112" xfId="1" applyFont="1" applyFill="1" applyBorder="1" applyAlignment="1">
      <alignment horizontal="center"/>
    </xf>
    <xf numFmtId="0" fontId="9" fillId="2" borderId="113" xfId="1" applyFont="1" applyFill="1" applyBorder="1" applyAlignment="1">
      <alignment horizontal="center"/>
    </xf>
    <xf numFmtId="0" fontId="37" fillId="0" borderId="97" xfId="1" applyFont="1" applyBorder="1" applyAlignment="1">
      <alignment horizontal="left" vertical="center"/>
    </xf>
    <xf numFmtId="0" fontId="37" fillId="0" borderId="98" xfId="1" applyFont="1" applyBorder="1" applyAlignment="1">
      <alignment horizontal="left" vertical="center"/>
    </xf>
    <xf numFmtId="0" fontId="37" fillId="0" borderId="99" xfId="1" applyFont="1" applyBorder="1" applyAlignment="1">
      <alignment horizontal="left" vertical="center"/>
    </xf>
    <xf numFmtId="0" fontId="24" fillId="0" borderId="127" xfId="1" applyFont="1" applyBorder="1" applyAlignment="1">
      <alignment horizontal="center" vertical="center" wrapText="1"/>
    </xf>
    <xf numFmtId="0" fontId="1" fillId="0" borderId="106" xfId="1" applyBorder="1" applyAlignment="1">
      <alignment horizontal="center" vertical="center"/>
    </xf>
    <xf numFmtId="0" fontId="1" fillId="0" borderId="0" xfId="1" applyAlignment="1">
      <alignment horizontal="center" wrapText="1"/>
    </xf>
    <xf numFmtId="165" fontId="12" fillId="3" borderId="245" xfId="5" applyFont="1" applyFill="1" applyBorder="1" applyAlignment="1">
      <alignment horizontal="center" vertical="center"/>
    </xf>
    <xf numFmtId="165" fontId="12" fillId="3" borderId="146" xfId="5" applyFont="1" applyFill="1" applyBorder="1" applyAlignment="1">
      <alignment horizontal="center" vertical="center"/>
    </xf>
    <xf numFmtId="0" fontId="1" fillId="0" borderId="97" xfId="1" applyBorder="1" applyAlignment="1">
      <alignment horizontal="center" vertical="top" wrapText="1"/>
    </xf>
    <xf numFmtId="0" fontId="1" fillId="0" borderId="98" xfId="1" applyBorder="1" applyAlignment="1">
      <alignment horizontal="center" vertical="top" wrapText="1"/>
    </xf>
    <xf numFmtId="0" fontId="1" fillId="0" borderId="99" xfId="1" applyBorder="1" applyAlignment="1">
      <alignment horizontal="center" vertical="top" wrapText="1"/>
    </xf>
    <xf numFmtId="0" fontId="1" fillId="5" borderId="97" xfId="1" applyFill="1" applyBorder="1" applyAlignment="1">
      <alignment horizontal="center" vertical="top" wrapText="1"/>
    </xf>
    <xf numFmtId="0" fontId="1" fillId="5" borderId="98" xfId="1" applyFill="1" applyBorder="1" applyAlignment="1">
      <alignment horizontal="center" vertical="top" wrapText="1"/>
    </xf>
    <xf numFmtId="0" fontId="1" fillId="5" borderId="99" xfId="1" applyFill="1" applyBorder="1" applyAlignment="1">
      <alignment horizontal="center" vertical="top" wrapText="1"/>
    </xf>
    <xf numFmtId="0" fontId="8" fillId="0" borderId="97" xfId="1" applyFont="1" applyBorder="1" applyAlignment="1">
      <alignment horizontal="center"/>
    </xf>
    <xf numFmtId="0" fontId="8" fillId="0" borderId="98" xfId="1" applyFont="1" applyBorder="1" applyAlignment="1">
      <alignment horizontal="center"/>
    </xf>
    <xf numFmtId="0" fontId="8" fillId="0" borderId="99" xfId="1" applyFont="1" applyBorder="1" applyAlignment="1">
      <alignment horizontal="center"/>
    </xf>
    <xf numFmtId="165" fontId="4" fillId="5" borderId="106" xfId="5" applyFill="1" applyBorder="1" applyAlignment="1">
      <alignment horizontal="center" vertical="center"/>
    </xf>
    <xf numFmtId="165" fontId="4" fillId="5" borderId="108" xfId="5" applyFill="1" applyBorder="1" applyAlignment="1">
      <alignment horizontal="center" vertical="center"/>
    </xf>
    <xf numFmtId="165" fontId="4" fillId="5" borderId="127" xfId="5" applyFill="1" applyBorder="1" applyAlignment="1">
      <alignment horizontal="center" vertical="center"/>
    </xf>
    <xf numFmtId="165" fontId="4" fillId="5" borderId="126" xfId="5" applyFill="1" applyBorder="1" applyAlignment="1">
      <alignment horizontal="center" vertical="center"/>
    </xf>
    <xf numFmtId="165" fontId="4" fillId="5" borderId="147" xfId="5" applyFill="1" applyBorder="1" applyAlignment="1">
      <alignment horizontal="center" vertical="center"/>
    </xf>
    <xf numFmtId="165" fontId="4" fillId="5" borderId="149" xfId="5" applyFill="1" applyBorder="1" applyAlignment="1">
      <alignment horizontal="center" vertical="center"/>
    </xf>
    <xf numFmtId="0" fontId="1" fillId="0" borderId="143" xfId="1" applyBorder="1" applyAlignment="1">
      <alignment horizontal="center" wrapText="1"/>
    </xf>
    <xf numFmtId="0" fontId="1" fillId="0" borderId="14" xfId="1" applyBorder="1" applyAlignment="1">
      <alignment horizontal="center" wrapText="1"/>
    </xf>
    <xf numFmtId="0" fontId="1" fillId="0" borderId="166" xfId="1" applyBorder="1" applyAlignment="1">
      <alignment horizontal="center" wrapText="1"/>
    </xf>
    <xf numFmtId="0" fontId="1" fillId="0" borderId="148" xfId="1" applyBorder="1" applyAlignment="1">
      <alignment horizontal="center" wrapText="1"/>
    </xf>
    <xf numFmtId="0" fontId="1" fillId="0" borderId="171" xfId="1" applyBorder="1" applyAlignment="1">
      <alignment horizontal="center" wrapText="1"/>
    </xf>
    <xf numFmtId="0" fontId="1" fillId="0" borderId="106" xfId="1" applyBorder="1" applyAlignment="1">
      <alignment horizontal="center" vertical="center" wrapText="1"/>
    </xf>
    <xf numFmtId="49" fontId="58" fillId="0" borderId="124" xfId="1" applyNumberFormat="1" applyFont="1" applyBorder="1" applyAlignment="1">
      <alignment horizontal="left" vertical="center" wrapText="1"/>
    </xf>
    <xf numFmtId="49" fontId="58" fillId="0" borderId="0" xfId="1" applyNumberFormat="1" applyFont="1" applyAlignment="1">
      <alignment horizontal="left" vertical="center" wrapText="1"/>
    </xf>
    <xf numFmtId="49" fontId="58" fillId="0" borderId="125" xfId="1" applyNumberFormat="1" applyFont="1" applyBorder="1" applyAlignment="1">
      <alignment horizontal="left" vertical="center" wrapText="1"/>
    </xf>
    <xf numFmtId="49" fontId="4" fillId="15" borderId="4" xfId="5" applyNumberFormat="1" applyFill="1" applyBorder="1" applyAlignment="1">
      <alignment horizontal="center" vertical="center"/>
    </xf>
    <xf numFmtId="49" fontId="4" fillId="0" borderId="4" xfId="5" applyNumberFormat="1" applyBorder="1" applyAlignment="1">
      <alignment horizontal="center" vertical="center"/>
    </xf>
    <xf numFmtId="0" fontId="1" fillId="0" borderId="105" xfId="1" applyBorder="1" applyAlignment="1">
      <alignment horizontal="center" vertical="center"/>
    </xf>
    <xf numFmtId="0" fontId="1" fillId="0" borderId="110" xfId="1" applyBorder="1" applyAlignment="1">
      <alignment horizontal="center" vertical="center"/>
    </xf>
    <xf numFmtId="49" fontId="4" fillId="0" borderId="2" xfId="5" applyNumberFormat="1" applyBorder="1" applyAlignment="1">
      <alignment horizontal="center" vertical="center"/>
    </xf>
    <xf numFmtId="165" fontId="4" fillId="0" borderId="4" xfId="5" applyBorder="1" applyAlignment="1">
      <alignment horizontal="center" vertical="center" wrapText="1"/>
    </xf>
    <xf numFmtId="165" fontId="4" fillId="0" borderId="2" xfId="5" applyBorder="1" applyAlignment="1">
      <alignment horizontal="center" vertical="center" wrapText="1"/>
    </xf>
    <xf numFmtId="165" fontId="4" fillId="9" borderId="4" xfId="5" applyFill="1" applyBorder="1" applyAlignment="1">
      <alignment horizontal="center" vertical="center"/>
    </xf>
    <xf numFmtId="165" fontId="4" fillId="9" borderId="2" xfId="5" applyFill="1" applyBorder="1" applyAlignment="1">
      <alignment horizontal="center" vertical="center"/>
    </xf>
    <xf numFmtId="165" fontId="12" fillId="4" borderId="104" xfId="5" applyFont="1" applyFill="1" applyBorder="1" applyAlignment="1">
      <alignment horizontal="center" vertical="center"/>
    </xf>
    <xf numFmtId="165" fontId="12" fillId="4" borderId="109" xfId="5" applyFont="1" applyFill="1" applyBorder="1" applyAlignment="1">
      <alignment horizontal="center" vertical="center"/>
    </xf>
    <xf numFmtId="0" fontId="17" fillId="5" borderId="111" xfId="1" applyFont="1" applyFill="1" applyBorder="1" applyAlignment="1">
      <alignment horizontal="left" vertical="center" wrapText="1"/>
    </xf>
    <xf numFmtId="0" fontId="17" fillId="5" borderId="112" xfId="1" applyFont="1" applyFill="1" applyBorder="1" applyAlignment="1">
      <alignment horizontal="left" vertical="center" wrapText="1"/>
    </xf>
    <xf numFmtId="0" fontId="17" fillId="5" borderId="113" xfId="1" applyFont="1" applyFill="1" applyBorder="1" applyAlignment="1">
      <alignment horizontal="left" vertical="center" wrapText="1"/>
    </xf>
    <xf numFmtId="0" fontId="1" fillId="5" borderId="97" xfId="1" applyFill="1" applyBorder="1" applyAlignment="1">
      <alignment horizontal="left" vertical="center" wrapText="1"/>
    </xf>
    <xf numFmtId="0" fontId="1" fillId="5" borderId="98" xfId="1" applyFill="1" applyBorder="1" applyAlignment="1">
      <alignment horizontal="left" vertical="center" wrapText="1"/>
    </xf>
    <xf numFmtId="0" fontId="1" fillId="5" borderId="99" xfId="1" applyFill="1" applyBorder="1" applyAlignment="1">
      <alignment horizontal="left" vertical="center" wrapText="1"/>
    </xf>
    <xf numFmtId="0" fontId="1" fillId="5" borderId="124" xfId="1" applyFill="1" applyBorder="1" applyAlignment="1">
      <alignment horizontal="left" vertical="center" wrapText="1"/>
    </xf>
    <xf numFmtId="0" fontId="1" fillId="5" borderId="0" xfId="1" applyFill="1" applyAlignment="1">
      <alignment horizontal="left" vertical="center" wrapText="1"/>
    </xf>
    <xf numFmtId="0" fontId="1" fillId="5" borderId="125" xfId="1" applyFill="1" applyBorder="1" applyAlignment="1">
      <alignment horizontal="left" vertical="center" wrapText="1"/>
    </xf>
    <xf numFmtId="0" fontId="1" fillId="0" borderId="108" xfId="1" applyBorder="1" applyAlignment="1">
      <alignment horizontal="center" vertical="center" wrapText="1"/>
    </xf>
    <xf numFmtId="49" fontId="58" fillId="0" borderId="124" xfId="1" applyNumberFormat="1" applyFont="1" applyBorder="1" applyAlignment="1">
      <alignment horizontal="left" vertical="top" wrapText="1"/>
    </xf>
    <xf numFmtId="49" fontId="58" fillId="0" borderId="0" xfId="1" applyNumberFormat="1" applyFont="1" applyAlignment="1">
      <alignment horizontal="left" vertical="top" wrapText="1"/>
    </xf>
    <xf numFmtId="49" fontId="58" fillId="0" borderId="125" xfId="1" applyNumberFormat="1" applyFont="1" applyBorder="1" applyAlignment="1">
      <alignment horizontal="left" vertical="top" wrapText="1"/>
    </xf>
    <xf numFmtId="49" fontId="58" fillId="0" borderId="111" xfId="1" applyNumberFormat="1" applyFont="1" applyBorder="1" applyAlignment="1">
      <alignment horizontal="left" vertical="top" wrapText="1"/>
    </xf>
    <xf numFmtId="49" fontId="58" fillId="0" borderId="112" xfId="1" applyNumberFormat="1" applyFont="1" applyBorder="1" applyAlignment="1">
      <alignment horizontal="left" vertical="top" wrapText="1"/>
    </xf>
    <xf numFmtId="49" fontId="58" fillId="0" borderId="113" xfId="1" applyNumberFormat="1" applyFont="1" applyBorder="1" applyAlignment="1">
      <alignment horizontal="left" vertical="top" wrapText="1"/>
    </xf>
    <xf numFmtId="49" fontId="4" fillId="0" borderId="1" xfId="5" applyNumberFormat="1" applyBorder="1" applyAlignment="1">
      <alignment horizontal="center" vertical="center"/>
    </xf>
    <xf numFmtId="49" fontId="4" fillId="0" borderId="122" xfId="5" applyNumberFormat="1" applyBorder="1" applyAlignment="1">
      <alignment horizontal="center" vertical="center"/>
    </xf>
    <xf numFmtId="165" fontId="4" fillId="0" borderId="110" xfId="5" applyBorder="1" applyAlignment="1">
      <alignment horizontal="center" vertical="center" wrapText="1"/>
    </xf>
    <xf numFmtId="165" fontId="4" fillId="0" borderId="120" xfId="5" applyBorder="1" applyAlignment="1">
      <alignment horizontal="center" vertical="center" wrapText="1"/>
    </xf>
    <xf numFmtId="49" fontId="58" fillId="0" borderId="97" xfId="1" applyNumberFormat="1" applyFont="1" applyBorder="1" applyAlignment="1">
      <alignment horizontal="left" vertical="top" wrapText="1"/>
    </xf>
    <xf numFmtId="49" fontId="58" fillId="0" borderId="98" xfId="1" applyNumberFormat="1" applyFont="1" applyBorder="1" applyAlignment="1">
      <alignment horizontal="left" vertical="top" wrapText="1"/>
    </xf>
    <xf numFmtId="49" fontId="58" fillId="0" borderId="99" xfId="1" applyNumberFormat="1" applyFont="1" applyBorder="1" applyAlignment="1">
      <alignment horizontal="left" vertical="top" wrapText="1"/>
    </xf>
    <xf numFmtId="165" fontId="12" fillId="0" borderId="4" xfId="5" applyFont="1" applyBorder="1" applyAlignment="1">
      <alignment horizontal="center" vertical="center" wrapText="1"/>
    </xf>
    <xf numFmtId="165" fontId="12" fillId="0" borderId="2" xfId="5" applyFont="1" applyBorder="1" applyAlignment="1">
      <alignment horizontal="center" vertical="center" wrapText="1"/>
    </xf>
    <xf numFmtId="165" fontId="12" fillId="0" borderId="119" xfId="5" applyFont="1" applyBorder="1" applyAlignment="1">
      <alignment horizontal="center" vertical="center"/>
    </xf>
    <xf numFmtId="165" fontId="12" fillId="0" borderId="2" xfId="5" applyFont="1" applyBorder="1" applyAlignment="1">
      <alignment horizontal="center" vertical="center"/>
    </xf>
    <xf numFmtId="165" fontId="14" fillId="0" borderId="4" xfId="5" applyFont="1" applyBorder="1" applyAlignment="1">
      <alignment horizontal="center" vertical="center" wrapText="1"/>
    </xf>
    <xf numFmtId="165" fontId="14" fillId="0" borderId="2" xfId="5" applyFont="1" applyBorder="1" applyAlignment="1">
      <alignment horizontal="center" vertical="center" wrapText="1"/>
    </xf>
    <xf numFmtId="165" fontId="14" fillId="0" borderId="119" xfId="5" applyFont="1" applyBorder="1" applyAlignment="1">
      <alignment horizontal="center" vertical="center"/>
    </xf>
    <xf numFmtId="165" fontId="14" fillId="0" borderId="2" xfId="5" applyFont="1" applyBorder="1" applyAlignment="1">
      <alignment horizontal="center" vertical="center"/>
    </xf>
    <xf numFmtId="49" fontId="12" fillId="0" borderId="156" xfId="5" applyNumberFormat="1" applyFont="1" applyBorder="1" applyAlignment="1">
      <alignment horizontal="center" vertical="center"/>
    </xf>
    <xf numFmtId="49" fontId="12" fillId="0" borderId="144" xfId="5" applyNumberFormat="1" applyFont="1" applyBorder="1" applyAlignment="1">
      <alignment horizontal="center" vertical="center"/>
    </xf>
    <xf numFmtId="49" fontId="12" fillId="0" borderId="109" xfId="5" applyNumberFormat="1" applyFont="1" applyBorder="1" applyAlignment="1">
      <alignment horizontal="center" vertical="center"/>
    </xf>
    <xf numFmtId="0" fontId="1" fillId="31" borderId="252" xfId="0" applyFont="1" applyFill="1" applyBorder="1" applyAlignment="1">
      <alignment horizontal="left"/>
    </xf>
    <xf numFmtId="0" fontId="1" fillId="31" borderId="253" xfId="0" applyFont="1" applyFill="1" applyBorder="1" applyAlignment="1">
      <alignment horizontal="left"/>
    </xf>
    <xf numFmtId="0" fontId="1" fillId="31" borderId="0" xfId="0" applyFont="1" applyFill="1" applyAlignment="1">
      <alignment horizontal="left"/>
    </xf>
    <xf numFmtId="0" fontId="1" fillId="31" borderId="255" xfId="0" applyFont="1" applyFill="1" applyBorder="1" applyAlignment="1">
      <alignment horizontal="left"/>
    </xf>
    <xf numFmtId="0" fontId="1" fillId="31" borderId="257" xfId="0" applyFont="1" applyFill="1" applyBorder="1" applyAlignment="1">
      <alignment horizontal="left"/>
    </xf>
    <xf numFmtId="0" fontId="1" fillId="31" borderId="258" xfId="0" applyFont="1" applyFill="1" applyBorder="1" applyAlignment="1">
      <alignment horizontal="left"/>
    </xf>
    <xf numFmtId="0" fontId="54" fillId="21" borderId="0" xfId="0" applyFont="1" applyFill="1" applyAlignment="1">
      <alignment horizontal="center" vertical="center"/>
    </xf>
    <xf numFmtId="0" fontId="51" fillId="34" borderId="245" xfId="0" quotePrefix="1" applyFont="1" applyFill="1" applyBorder="1" applyAlignment="1">
      <alignment horizontal="center" vertical="center"/>
    </xf>
    <xf numFmtId="0" fontId="51" fillId="34" borderId="246" xfId="0" applyFont="1" applyFill="1" applyBorder="1" applyAlignment="1">
      <alignment horizontal="center" vertical="center"/>
    </xf>
    <xf numFmtId="0" fontId="51" fillId="34" borderId="146" xfId="0" applyFont="1" applyFill="1" applyBorder="1" applyAlignment="1">
      <alignment horizontal="center" vertical="center"/>
    </xf>
    <xf numFmtId="0" fontId="1" fillId="24" borderId="245" xfId="0" applyFont="1" applyFill="1" applyBorder="1" applyAlignment="1">
      <alignment horizontal="center" vertical="center"/>
    </xf>
    <xf numFmtId="0" fontId="1" fillId="24" borderId="146" xfId="0" applyFont="1" applyFill="1" applyBorder="1" applyAlignment="1">
      <alignment horizontal="center" vertical="center"/>
    </xf>
    <xf numFmtId="0" fontId="53" fillId="16" borderId="0" xfId="0" applyFont="1" applyFill="1" applyAlignment="1">
      <alignment horizontal="left" vertical="center"/>
    </xf>
    <xf numFmtId="0" fontId="10" fillId="30" borderId="245" xfId="0" applyFont="1" applyFill="1" applyBorder="1" applyAlignment="1">
      <alignment horizontal="center" vertical="center"/>
    </xf>
    <xf numFmtId="0" fontId="10" fillId="30" borderId="146" xfId="0" applyFont="1" applyFill="1" applyBorder="1" applyAlignment="1">
      <alignment horizontal="center" vertical="center"/>
    </xf>
    <xf numFmtId="0" fontId="10" fillId="16" borderId="0" xfId="0" applyFont="1" applyFill="1" applyAlignment="1">
      <alignment horizontal="center" vertical="center"/>
    </xf>
  </cellXfs>
  <cellStyles count="10">
    <cellStyle name="Excel Built-in Normal" xfId="2" xr:uid="{00000000-0005-0000-0000-000000000000}"/>
    <cellStyle name="Heading" xfId="3" xr:uid="{00000000-0005-0000-0000-000001000000}"/>
    <cellStyle name="Heading1" xfId="4" xr:uid="{00000000-0005-0000-0000-000002000000}"/>
    <cellStyle name="Lien hypertexte" xfId="9" builtinId="8"/>
    <cellStyle name="Normal" xfId="0" builtinId="0"/>
    <cellStyle name="Normal 2" xfId="5" xr:uid="{00000000-0005-0000-0000-000004000000}"/>
    <cellStyle name="Normal 3" xfId="8" xr:uid="{00000000-0005-0000-0000-000005000000}"/>
    <cellStyle name="Normal 4" xfId="1" xr:uid="{00000000-0005-0000-0000-000006000000}"/>
    <cellStyle name="Result" xfId="6" xr:uid="{00000000-0005-0000-0000-000007000000}"/>
    <cellStyle name="Result2" xfId="7" xr:uid="{00000000-0005-0000-0000-000008000000}"/>
  </cellStyles>
  <dxfs count="42">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s>
  <tableStyles count="0" defaultTableStyle="TableStyleMedium2" defaultPivotStyle="PivotStyleLight16"/>
  <colors>
    <mruColors>
      <color rgb="FF99FF99"/>
      <color rgb="FFFFFFCC"/>
      <color rgb="FFFF8282"/>
      <color rgb="FFFF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flyingskydiving.com/fr/company/cosmo-flight-training-school" TargetMode="External"/><Relationship Id="rId2" Type="http://schemas.openxmlformats.org/officeDocument/2006/relationships/hyperlink" Target="https://metar-taf.com/fr/airport/LFLC" TargetMode="External"/><Relationship Id="rId1" Type="http://schemas.openxmlformats.org/officeDocument/2006/relationships/hyperlink" Target="https://metar-taf.com/fr/LFLC" TargetMode="External"/><Relationship Id="rId6" Type="http://schemas.openxmlformats.org/officeDocument/2006/relationships/image" Target="../media/image3.gif"/><Relationship Id="rId5" Type="http://schemas.openxmlformats.org/officeDocument/2006/relationships/hyperlink" Target="http://play.google.com/store/apps/details?id=com.eveline.metar_taf" TargetMode="External"/><Relationship Id="rId4" Type="http://schemas.openxmlformats.org/officeDocument/2006/relationships/hyperlink" Target="https://flyingskydiving.com/fr/company/flying-in-franc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57151</xdr:colOff>
      <xdr:row>105</xdr:row>
      <xdr:rowOff>28575</xdr:rowOff>
    </xdr:from>
    <xdr:to>
      <xdr:col>13</xdr:col>
      <xdr:colOff>809625</xdr:colOff>
      <xdr:row>123</xdr:row>
      <xdr:rowOff>134890</xdr:rowOff>
    </xdr:to>
    <xdr:pic>
      <xdr:nvPicPr>
        <xdr:cNvPr id="2" name="Image 1">
          <a:extLst>
            <a:ext uri="{FF2B5EF4-FFF2-40B4-BE49-F238E27FC236}">
              <a16:creationId xmlns:a16="http://schemas.microsoft.com/office/drawing/2014/main" id="{85944184-5262-4294-94E7-EF23674B2C3B}"/>
            </a:ext>
          </a:extLst>
        </xdr:cNvPr>
        <xdr:cNvPicPr>
          <a:picLocks noChangeAspect="1"/>
        </xdr:cNvPicPr>
      </xdr:nvPicPr>
      <xdr:blipFill>
        <a:blip xmlns:r="http://schemas.openxmlformats.org/officeDocument/2006/relationships" r:embed="rId1"/>
        <a:stretch>
          <a:fillRect/>
        </a:stretch>
      </xdr:blipFill>
      <xdr:spPr>
        <a:xfrm>
          <a:off x="9915526" y="22031325"/>
          <a:ext cx="4181474" cy="3878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304800</xdr:colOff>
      <xdr:row>16</xdr:row>
      <xdr:rowOff>123825</xdr:rowOff>
    </xdr:to>
    <xdr:sp macro="" textlink="">
      <xdr:nvSpPr>
        <xdr:cNvPr id="22575" name="AutoShape 47">
          <a:hlinkClick xmlns:r="http://schemas.openxmlformats.org/officeDocument/2006/relationships" r:id="rId1"/>
          <a:extLst>
            <a:ext uri="{FF2B5EF4-FFF2-40B4-BE49-F238E27FC236}">
              <a16:creationId xmlns:a16="http://schemas.microsoft.com/office/drawing/2014/main" id="{00000000-0008-0000-1300-00002F580000}"/>
            </a:ext>
          </a:extLst>
        </xdr:cNvPr>
        <xdr:cNvSpPr>
          <a:spLocks noChangeAspect="1" noChangeArrowheads="1"/>
        </xdr:cNvSpPr>
      </xdr:nvSpPr>
      <xdr:spPr bwMode="auto">
        <a:xfrm>
          <a:off x="1076325" y="513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4</xdr:col>
      <xdr:colOff>304800</xdr:colOff>
      <xdr:row>24</xdr:row>
      <xdr:rowOff>123825</xdr:rowOff>
    </xdr:to>
    <xdr:sp macro="" textlink="">
      <xdr:nvSpPr>
        <xdr:cNvPr id="22576" name="AutoShape 48">
          <a:extLst>
            <a:ext uri="{FF2B5EF4-FFF2-40B4-BE49-F238E27FC236}">
              <a16:creationId xmlns:a16="http://schemas.microsoft.com/office/drawing/2014/main" id="{00000000-0008-0000-1300-000030580000}"/>
            </a:ext>
          </a:extLst>
        </xdr:cNvPr>
        <xdr:cNvSpPr>
          <a:spLocks noChangeAspect="1" noChangeArrowheads="1"/>
        </xdr:cNvSpPr>
      </xdr:nvSpPr>
      <xdr:spPr bwMode="auto">
        <a:xfrm>
          <a:off x="1076325" y="1155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77" name="AutoShape 49" descr="Boussole">
          <a:extLst>
            <a:ext uri="{FF2B5EF4-FFF2-40B4-BE49-F238E27FC236}">
              <a16:creationId xmlns:a16="http://schemas.microsoft.com/office/drawing/2014/main" id="{00000000-0008-0000-1300-000031580000}"/>
            </a:ext>
          </a:extLst>
        </xdr:cNvPr>
        <xdr:cNvSpPr>
          <a:spLocks noChangeAspect="1" noChangeArrowheads="1"/>
        </xdr:cNvSpPr>
      </xdr:nvSpPr>
      <xdr:spPr bwMode="auto">
        <a:xfrm>
          <a:off x="1076325"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78" name="AutoShape 50" descr="Direction du vent 170°">
          <a:extLst>
            <a:ext uri="{FF2B5EF4-FFF2-40B4-BE49-F238E27FC236}">
              <a16:creationId xmlns:a16="http://schemas.microsoft.com/office/drawing/2014/main" id="{00000000-0008-0000-1300-000032580000}"/>
            </a:ext>
          </a:extLst>
        </xdr:cNvPr>
        <xdr:cNvSpPr>
          <a:spLocks noChangeAspect="1" noChangeArrowheads="1"/>
        </xdr:cNvSpPr>
      </xdr:nvSpPr>
      <xdr:spPr bwMode="auto">
        <a:xfrm>
          <a:off x="1076325" y="1777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79" name="runway-image" descr="Aéroport de Clermont-Ferrand Auvergne 8/26">
          <a:hlinkClick xmlns:r="http://schemas.openxmlformats.org/officeDocument/2006/relationships" r:id="rId2"/>
          <a:extLst>
            <a:ext uri="{FF2B5EF4-FFF2-40B4-BE49-F238E27FC236}">
              <a16:creationId xmlns:a16="http://schemas.microsoft.com/office/drawing/2014/main" id="{00000000-0008-0000-1300-000033580000}"/>
            </a:ext>
          </a:extLst>
        </xdr:cNvPr>
        <xdr:cNvSpPr>
          <a:spLocks noChangeAspect="1" noChangeArrowheads="1"/>
        </xdr:cNvSpPr>
      </xdr:nvSpPr>
      <xdr:spPr bwMode="auto">
        <a:xfrm>
          <a:off x="1076325" y="1799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85" name="AutoShape 57" descr="Cosmo Flight Training School">
          <a:hlinkClick xmlns:r="http://schemas.openxmlformats.org/officeDocument/2006/relationships" r:id="rId3"/>
          <a:extLst>
            <a:ext uri="{FF2B5EF4-FFF2-40B4-BE49-F238E27FC236}">
              <a16:creationId xmlns:a16="http://schemas.microsoft.com/office/drawing/2014/main" id="{00000000-0008-0000-1300-000039580000}"/>
            </a:ext>
          </a:extLst>
        </xdr:cNvPr>
        <xdr:cNvSpPr>
          <a:spLocks noChangeAspect="1" noChangeArrowheads="1"/>
        </xdr:cNvSpPr>
      </xdr:nvSpPr>
      <xdr:spPr bwMode="auto">
        <a:xfrm>
          <a:off x="1076325" y="78666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86" name="AutoShape 58" descr="Flying in France">
          <a:hlinkClick xmlns:r="http://schemas.openxmlformats.org/officeDocument/2006/relationships" r:id="rId4"/>
          <a:extLst>
            <a:ext uri="{FF2B5EF4-FFF2-40B4-BE49-F238E27FC236}">
              <a16:creationId xmlns:a16="http://schemas.microsoft.com/office/drawing/2014/main" id="{00000000-0008-0000-1300-00003A580000}"/>
            </a:ext>
          </a:extLst>
        </xdr:cNvPr>
        <xdr:cNvSpPr>
          <a:spLocks noChangeAspect="1" noChangeArrowheads="1"/>
        </xdr:cNvSpPr>
      </xdr:nvSpPr>
      <xdr:spPr bwMode="auto">
        <a:xfrm>
          <a:off x="1076325" y="834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90" name="AutoShape 62">
          <a:extLst>
            <a:ext uri="{FF2B5EF4-FFF2-40B4-BE49-F238E27FC236}">
              <a16:creationId xmlns:a16="http://schemas.microsoft.com/office/drawing/2014/main" id="{00000000-0008-0000-1300-00003E580000}"/>
            </a:ext>
          </a:extLst>
        </xdr:cNvPr>
        <xdr:cNvSpPr>
          <a:spLocks noChangeAspect="1" noChangeArrowheads="1"/>
        </xdr:cNvSpPr>
      </xdr:nvSpPr>
      <xdr:spPr bwMode="auto">
        <a:xfrm>
          <a:off x="1724025" y="10923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91" name="AutoShape 63" descr="170°">
          <a:extLst>
            <a:ext uri="{FF2B5EF4-FFF2-40B4-BE49-F238E27FC236}">
              <a16:creationId xmlns:a16="http://schemas.microsoft.com/office/drawing/2014/main" id="{00000000-0008-0000-1300-00003F580000}"/>
            </a:ext>
          </a:extLst>
        </xdr:cNvPr>
        <xdr:cNvSpPr>
          <a:spLocks noChangeAspect="1" noChangeArrowheads="1"/>
        </xdr:cNvSpPr>
      </xdr:nvSpPr>
      <xdr:spPr bwMode="auto">
        <a:xfrm>
          <a:off x="3019425" y="10923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92" name="AutoShape 64">
          <a:extLst>
            <a:ext uri="{FF2B5EF4-FFF2-40B4-BE49-F238E27FC236}">
              <a16:creationId xmlns:a16="http://schemas.microsoft.com/office/drawing/2014/main" id="{00000000-0008-0000-1300-000040580000}"/>
            </a:ext>
          </a:extLst>
        </xdr:cNvPr>
        <xdr:cNvSpPr>
          <a:spLocks noChangeAspect="1" noChangeArrowheads="1"/>
        </xdr:cNvSpPr>
      </xdr:nvSpPr>
      <xdr:spPr bwMode="auto">
        <a:xfrm>
          <a:off x="1724025" y="10987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93" name="AutoShape 65" descr="170°">
          <a:extLst>
            <a:ext uri="{FF2B5EF4-FFF2-40B4-BE49-F238E27FC236}">
              <a16:creationId xmlns:a16="http://schemas.microsoft.com/office/drawing/2014/main" id="{00000000-0008-0000-1300-000041580000}"/>
            </a:ext>
          </a:extLst>
        </xdr:cNvPr>
        <xdr:cNvSpPr>
          <a:spLocks noChangeAspect="1" noChangeArrowheads="1"/>
        </xdr:cNvSpPr>
      </xdr:nvSpPr>
      <xdr:spPr bwMode="auto">
        <a:xfrm>
          <a:off x="3019425" y="10987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94" name="AutoShape 66">
          <a:extLst>
            <a:ext uri="{FF2B5EF4-FFF2-40B4-BE49-F238E27FC236}">
              <a16:creationId xmlns:a16="http://schemas.microsoft.com/office/drawing/2014/main" id="{00000000-0008-0000-1300-000042580000}"/>
            </a:ext>
          </a:extLst>
        </xdr:cNvPr>
        <xdr:cNvSpPr>
          <a:spLocks noChangeAspect="1" noChangeArrowheads="1"/>
        </xdr:cNvSpPr>
      </xdr:nvSpPr>
      <xdr:spPr bwMode="auto">
        <a:xfrm>
          <a:off x="1724025" y="11050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95" name="AutoShape 67" descr="Var">
          <a:extLst>
            <a:ext uri="{FF2B5EF4-FFF2-40B4-BE49-F238E27FC236}">
              <a16:creationId xmlns:a16="http://schemas.microsoft.com/office/drawing/2014/main" id="{00000000-0008-0000-1300-000043580000}"/>
            </a:ext>
          </a:extLst>
        </xdr:cNvPr>
        <xdr:cNvSpPr>
          <a:spLocks noChangeAspect="1" noChangeArrowheads="1"/>
        </xdr:cNvSpPr>
      </xdr:nvSpPr>
      <xdr:spPr bwMode="auto">
        <a:xfrm>
          <a:off x="3019425" y="11050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96" name="AutoShape 68">
          <a:extLst>
            <a:ext uri="{FF2B5EF4-FFF2-40B4-BE49-F238E27FC236}">
              <a16:creationId xmlns:a16="http://schemas.microsoft.com/office/drawing/2014/main" id="{00000000-0008-0000-1300-000044580000}"/>
            </a:ext>
          </a:extLst>
        </xdr:cNvPr>
        <xdr:cNvSpPr>
          <a:spLocks noChangeAspect="1" noChangeArrowheads="1"/>
        </xdr:cNvSpPr>
      </xdr:nvSpPr>
      <xdr:spPr bwMode="auto">
        <a:xfrm>
          <a:off x="1724025" y="111147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97" name="AutoShape 69" descr="Var">
          <a:extLst>
            <a:ext uri="{FF2B5EF4-FFF2-40B4-BE49-F238E27FC236}">
              <a16:creationId xmlns:a16="http://schemas.microsoft.com/office/drawing/2014/main" id="{00000000-0008-0000-1300-000045580000}"/>
            </a:ext>
          </a:extLst>
        </xdr:cNvPr>
        <xdr:cNvSpPr>
          <a:spLocks noChangeAspect="1" noChangeArrowheads="1"/>
        </xdr:cNvSpPr>
      </xdr:nvSpPr>
      <xdr:spPr bwMode="auto">
        <a:xfrm>
          <a:off x="3019425" y="111147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98" name="AutoShape 70">
          <a:extLst>
            <a:ext uri="{FF2B5EF4-FFF2-40B4-BE49-F238E27FC236}">
              <a16:creationId xmlns:a16="http://schemas.microsoft.com/office/drawing/2014/main" id="{00000000-0008-0000-1300-000046580000}"/>
            </a:ext>
          </a:extLst>
        </xdr:cNvPr>
        <xdr:cNvSpPr>
          <a:spLocks noChangeAspect="1" noChangeArrowheads="1"/>
        </xdr:cNvSpPr>
      </xdr:nvSpPr>
      <xdr:spPr bwMode="auto">
        <a:xfrm>
          <a:off x="1724025" y="11178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599" name="AutoShape 71" descr="190°">
          <a:extLst>
            <a:ext uri="{FF2B5EF4-FFF2-40B4-BE49-F238E27FC236}">
              <a16:creationId xmlns:a16="http://schemas.microsoft.com/office/drawing/2014/main" id="{00000000-0008-0000-1300-000047580000}"/>
            </a:ext>
          </a:extLst>
        </xdr:cNvPr>
        <xdr:cNvSpPr>
          <a:spLocks noChangeAspect="1" noChangeArrowheads="1"/>
        </xdr:cNvSpPr>
      </xdr:nvSpPr>
      <xdr:spPr bwMode="auto">
        <a:xfrm>
          <a:off x="3019425" y="11178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00" name="AutoShape 72">
          <a:extLst>
            <a:ext uri="{FF2B5EF4-FFF2-40B4-BE49-F238E27FC236}">
              <a16:creationId xmlns:a16="http://schemas.microsoft.com/office/drawing/2014/main" id="{00000000-0008-0000-1300-000048580000}"/>
            </a:ext>
          </a:extLst>
        </xdr:cNvPr>
        <xdr:cNvSpPr>
          <a:spLocks noChangeAspect="1" noChangeArrowheads="1"/>
        </xdr:cNvSpPr>
      </xdr:nvSpPr>
      <xdr:spPr bwMode="auto">
        <a:xfrm>
          <a:off x="1724025" y="11242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01" name="AutoShape 73" descr="180°">
          <a:extLst>
            <a:ext uri="{FF2B5EF4-FFF2-40B4-BE49-F238E27FC236}">
              <a16:creationId xmlns:a16="http://schemas.microsoft.com/office/drawing/2014/main" id="{00000000-0008-0000-1300-000049580000}"/>
            </a:ext>
          </a:extLst>
        </xdr:cNvPr>
        <xdr:cNvSpPr>
          <a:spLocks noChangeAspect="1" noChangeArrowheads="1"/>
        </xdr:cNvSpPr>
      </xdr:nvSpPr>
      <xdr:spPr bwMode="auto">
        <a:xfrm>
          <a:off x="3019425" y="11242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02" name="AutoShape 74">
          <a:extLst>
            <a:ext uri="{FF2B5EF4-FFF2-40B4-BE49-F238E27FC236}">
              <a16:creationId xmlns:a16="http://schemas.microsoft.com/office/drawing/2014/main" id="{00000000-0008-0000-1300-00004A580000}"/>
            </a:ext>
          </a:extLst>
        </xdr:cNvPr>
        <xdr:cNvSpPr>
          <a:spLocks noChangeAspect="1" noChangeArrowheads="1"/>
        </xdr:cNvSpPr>
      </xdr:nvSpPr>
      <xdr:spPr bwMode="auto">
        <a:xfrm>
          <a:off x="1724025" y="11285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03" name="AutoShape 75" descr="180°">
          <a:extLst>
            <a:ext uri="{FF2B5EF4-FFF2-40B4-BE49-F238E27FC236}">
              <a16:creationId xmlns:a16="http://schemas.microsoft.com/office/drawing/2014/main" id="{00000000-0008-0000-1300-00004B580000}"/>
            </a:ext>
          </a:extLst>
        </xdr:cNvPr>
        <xdr:cNvSpPr>
          <a:spLocks noChangeAspect="1" noChangeArrowheads="1"/>
        </xdr:cNvSpPr>
      </xdr:nvSpPr>
      <xdr:spPr bwMode="auto">
        <a:xfrm>
          <a:off x="3019425" y="11285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04" name="AutoShape 76">
          <a:extLst>
            <a:ext uri="{FF2B5EF4-FFF2-40B4-BE49-F238E27FC236}">
              <a16:creationId xmlns:a16="http://schemas.microsoft.com/office/drawing/2014/main" id="{00000000-0008-0000-1300-00004C580000}"/>
            </a:ext>
          </a:extLst>
        </xdr:cNvPr>
        <xdr:cNvSpPr>
          <a:spLocks noChangeAspect="1" noChangeArrowheads="1"/>
        </xdr:cNvSpPr>
      </xdr:nvSpPr>
      <xdr:spPr bwMode="auto">
        <a:xfrm>
          <a:off x="1724025" y="11349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05" name="AutoShape 77" descr="190°">
          <a:extLst>
            <a:ext uri="{FF2B5EF4-FFF2-40B4-BE49-F238E27FC236}">
              <a16:creationId xmlns:a16="http://schemas.microsoft.com/office/drawing/2014/main" id="{00000000-0008-0000-1300-00004D580000}"/>
            </a:ext>
          </a:extLst>
        </xdr:cNvPr>
        <xdr:cNvSpPr>
          <a:spLocks noChangeAspect="1" noChangeArrowheads="1"/>
        </xdr:cNvSpPr>
      </xdr:nvSpPr>
      <xdr:spPr bwMode="auto">
        <a:xfrm>
          <a:off x="3019425" y="11349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06" name="AutoShape 78">
          <a:extLst>
            <a:ext uri="{FF2B5EF4-FFF2-40B4-BE49-F238E27FC236}">
              <a16:creationId xmlns:a16="http://schemas.microsoft.com/office/drawing/2014/main" id="{00000000-0008-0000-1300-00004E580000}"/>
            </a:ext>
          </a:extLst>
        </xdr:cNvPr>
        <xdr:cNvSpPr>
          <a:spLocks noChangeAspect="1" noChangeArrowheads="1"/>
        </xdr:cNvSpPr>
      </xdr:nvSpPr>
      <xdr:spPr bwMode="auto">
        <a:xfrm>
          <a:off x="1724025" y="11412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07" name="AutoShape 79" descr="190°">
          <a:extLst>
            <a:ext uri="{FF2B5EF4-FFF2-40B4-BE49-F238E27FC236}">
              <a16:creationId xmlns:a16="http://schemas.microsoft.com/office/drawing/2014/main" id="{00000000-0008-0000-1300-00004F580000}"/>
            </a:ext>
          </a:extLst>
        </xdr:cNvPr>
        <xdr:cNvSpPr>
          <a:spLocks noChangeAspect="1" noChangeArrowheads="1"/>
        </xdr:cNvSpPr>
      </xdr:nvSpPr>
      <xdr:spPr bwMode="auto">
        <a:xfrm>
          <a:off x="3019425" y="11412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08" name="AutoShape 80">
          <a:extLst>
            <a:ext uri="{FF2B5EF4-FFF2-40B4-BE49-F238E27FC236}">
              <a16:creationId xmlns:a16="http://schemas.microsoft.com/office/drawing/2014/main" id="{00000000-0008-0000-1300-000050580000}"/>
            </a:ext>
          </a:extLst>
        </xdr:cNvPr>
        <xdr:cNvSpPr>
          <a:spLocks noChangeAspect="1" noChangeArrowheads="1"/>
        </xdr:cNvSpPr>
      </xdr:nvSpPr>
      <xdr:spPr bwMode="auto">
        <a:xfrm>
          <a:off x="1724025" y="11476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09" name="AutoShape 81" descr="200°">
          <a:extLst>
            <a:ext uri="{FF2B5EF4-FFF2-40B4-BE49-F238E27FC236}">
              <a16:creationId xmlns:a16="http://schemas.microsoft.com/office/drawing/2014/main" id="{00000000-0008-0000-1300-000051580000}"/>
            </a:ext>
          </a:extLst>
        </xdr:cNvPr>
        <xdr:cNvSpPr>
          <a:spLocks noChangeAspect="1" noChangeArrowheads="1"/>
        </xdr:cNvSpPr>
      </xdr:nvSpPr>
      <xdr:spPr bwMode="auto">
        <a:xfrm>
          <a:off x="3019425" y="11476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10" name="AutoShape 82">
          <a:extLst>
            <a:ext uri="{FF2B5EF4-FFF2-40B4-BE49-F238E27FC236}">
              <a16:creationId xmlns:a16="http://schemas.microsoft.com/office/drawing/2014/main" id="{00000000-0008-0000-1300-000052580000}"/>
            </a:ext>
          </a:extLst>
        </xdr:cNvPr>
        <xdr:cNvSpPr>
          <a:spLocks noChangeAspect="1" noChangeArrowheads="1"/>
        </xdr:cNvSpPr>
      </xdr:nvSpPr>
      <xdr:spPr bwMode="auto">
        <a:xfrm>
          <a:off x="1724025" y="11540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11" name="AutoShape 83" descr="170°">
          <a:extLst>
            <a:ext uri="{FF2B5EF4-FFF2-40B4-BE49-F238E27FC236}">
              <a16:creationId xmlns:a16="http://schemas.microsoft.com/office/drawing/2014/main" id="{00000000-0008-0000-1300-000053580000}"/>
            </a:ext>
          </a:extLst>
        </xdr:cNvPr>
        <xdr:cNvSpPr>
          <a:spLocks noChangeAspect="1" noChangeArrowheads="1"/>
        </xdr:cNvSpPr>
      </xdr:nvSpPr>
      <xdr:spPr bwMode="auto">
        <a:xfrm>
          <a:off x="3019425" y="11540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12" name="AutoShape 84">
          <a:extLst>
            <a:ext uri="{FF2B5EF4-FFF2-40B4-BE49-F238E27FC236}">
              <a16:creationId xmlns:a16="http://schemas.microsoft.com/office/drawing/2014/main" id="{00000000-0008-0000-1300-000054580000}"/>
            </a:ext>
          </a:extLst>
        </xdr:cNvPr>
        <xdr:cNvSpPr>
          <a:spLocks noChangeAspect="1" noChangeArrowheads="1"/>
        </xdr:cNvSpPr>
      </xdr:nvSpPr>
      <xdr:spPr bwMode="auto">
        <a:xfrm>
          <a:off x="1724025" y="11604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13" name="AutoShape 85" descr="Var">
          <a:extLst>
            <a:ext uri="{FF2B5EF4-FFF2-40B4-BE49-F238E27FC236}">
              <a16:creationId xmlns:a16="http://schemas.microsoft.com/office/drawing/2014/main" id="{00000000-0008-0000-1300-000055580000}"/>
            </a:ext>
          </a:extLst>
        </xdr:cNvPr>
        <xdr:cNvSpPr>
          <a:spLocks noChangeAspect="1" noChangeArrowheads="1"/>
        </xdr:cNvSpPr>
      </xdr:nvSpPr>
      <xdr:spPr bwMode="auto">
        <a:xfrm>
          <a:off x="3019425" y="11604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14" name="AutoShape 86">
          <a:extLst>
            <a:ext uri="{FF2B5EF4-FFF2-40B4-BE49-F238E27FC236}">
              <a16:creationId xmlns:a16="http://schemas.microsoft.com/office/drawing/2014/main" id="{00000000-0008-0000-1300-000056580000}"/>
            </a:ext>
          </a:extLst>
        </xdr:cNvPr>
        <xdr:cNvSpPr>
          <a:spLocks noChangeAspect="1" noChangeArrowheads="1"/>
        </xdr:cNvSpPr>
      </xdr:nvSpPr>
      <xdr:spPr bwMode="auto">
        <a:xfrm>
          <a:off x="1724025" y="1166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15" name="AutoShape 87" descr="100°">
          <a:extLst>
            <a:ext uri="{FF2B5EF4-FFF2-40B4-BE49-F238E27FC236}">
              <a16:creationId xmlns:a16="http://schemas.microsoft.com/office/drawing/2014/main" id="{00000000-0008-0000-1300-000057580000}"/>
            </a:ext>
          </a:extLst>
        </xdr:cNvPr>
        <xdr:cNvSpPr>
          <a:spLocks noChangeAspect="1" noChangeArrowheads="1"/>
        </xdr:cNvSpPr>
      </xdr:nvSpPr>
      <xdr:spPr bwMode="auto">
        <a:xfrm>
          <a:off x="3019425" y="1166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16" name="AutoShape 88">
          <a:extLst>
            <a:ext uri="{FF2B5EF4-FFF2-40B4-BE49-F238E27FC236}">
              <a16:creationId xmlns:a16="http://schemas.microsoft.com/office/drawing/2014/main" id="{00000000-0008-0000-1300-000058580000}"/>
            </a:ext>
          </a:extLst>
        </xdr:cNvPr>
        <xdr:cNvSpPr>
          <a:spLocks noChangeAspect="1" noChangeArrowheads="1"/>
        </xdr:cNvSpPr>
      </xdr:nvSpPr>
      <xdr:spPr bwMode="auto">
        <a:xfrm>
          <a:off x="1724025" y="1173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17" name="AutoShape 89" descr="090°">
          <a:extLst>
            <a:ext uri="{FF2B5EF4-FFF2-40B4-BE49-F238E27FC236}">
              <a16:creationId xmlns:a16="http://schemas.microsoft.com/office/drawing/2014/main" id="{00000000-0008-0000-1300-000059580000}"/>
            </a:ext>
          </a:extLst>
        </xdr:cNvPr>
        <xdr:cNvSpPr>
          <a:spLocks noChangeAspect="1" noChangeArrowheads="1"/>
        </xdr:cNvSpPr>
      </xdr:nvSpPr>
      <xdr:spPr bwMode="auto">
        <a:xfrm>
          <a:off x="3019425" y="1173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18" name="AutoShape 90">
          <a:extLst>
            <a:ext uri="{FF2B5EF4-FFF2-40B4-BE49-F238E27FC236}">
              <a16:creationId xmlns:a16="http://schemas.microsoft.com/office/drawing/2014/main" id="{00000000-0008-0000-1300-00005A580000}"/>
            </a:ext>
          </a:extLst>
        </xdr:cNvPr>
        <xdr:cNvSpPr>
          <a:spLocks noChangeAspect="1" noChangeArrowheads="1"/>
        </xdr:cNvSpPr>
      </xdr:nvSpPr>
      <xdr:spPr bwMode="auto">
        <a:xfrm>
          <a:off x="1724025" y="1179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19" name="AutoShape 91" descr="120°">
          <a:extLst>
            <a:ext uri="{FF2B5EF4-FFF2-40B4-BE49-F238E27FC236}">
              <a16:creationId xmlns:a16="http://schemas.microsoft.com/office/drawing/2014/main" id="{00000000-0008-0000-1300-00005B580000}"/>
            </a:ext>
          </a:extLst>
        </xdr:cNvPr>
        <xdr:cNvSpPr>
          <a:spLocks noChangeAspect="1" noChangeArrowheads="1"/>
        </xdr:cNvSpPr>
      </xdr:nvSpPr>
      <xdr:spPr bwMode="auto">
        <a:xfrm>
          <a:off x="3019425" y="1179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20" name="AutoShape 92">
          <a:extLst>
            <a:ext uri="{FF2B5EF4-FFF2-40B4-BE49-F238E27FC236}">
              <a16:creationId xmlns:a16="http://schemas.microsoft.com/office/drawing/2014/main" id="{00000000-0008-0000-1300-00005C580000}"/>
            </a:ext>
          </a:extLst>
        </xdr:cNvPr>
        <xdr:cNvSpPr>
          <a:spLocks noChangeAspect="1" noChangeArrowheads="1"/>
        </xdr:cNvSpPr>
      </xdr:nvSpPr>
      <xdr:spPr bwMode="auto">
        <a:xfrm>
          <a:off x="1724025" y="11859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21" name="AutoShape 93" descr="110°">
          <a:extLst>
            <a:ext uri="{FF2B5EF4-FFF2-40B4-BE49-F238E27FC236}">
              <a16:creationId xmlns:a16="http://schemas.microsoft.com/office/drawing/2014/main" id="{00000000-0008-0000-1300-00005D580000}"/>
            </a:ext>
          </a:extLst>
        </xdr:cNvPr>
        <xdr:cNvSpPr>
          <a:spLocks noChangeAspect="1" noChangeArrowheads="1"/>
        </xdr:cNvSpPr>
      </xdr:nvSpPr>
      <xdr:spPr bwMode="auto">
        <a:xfrm>
          <a:off x="3019425" y="11859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35</xdr:row>
      <xdr:rowOff>114300</xdr:rowOff>
    </xdr:to>
    <xdr:sp macro="" textlink="">
      <xdr:nvSpPr>
        <xdr:cNvPr id="22622" name="AutoShape 94">
          <a:hlinkClick xmlns:r="http://schemas.openxmlformats.org/officeDocument/2006/relationships" r:id="rId5" tooltip="Télécharge notre application Android (sans publicité)"/>
          <a:extLst>
            <a:ext uri="{FF2B5EF4-FFF2-40B4-BE49-F238E27FC236}">
              <a16:creationId xmlns:a16="http://schemas.microsoft.com/office/drawing/2014/main" id="{00000000-0008-0000-1300-00005E580000}"/>
            </a:ext>
          </a:extLst>
        </xdr:cNvPr>
        <xdr:cNvSpPr>
          <a:spLocks noChangeAspect="1" noChangeArrowheads="1"/>
        </xdr:cNvSpPr>
      </xdr:nvSpPr>
      <xdr:spPr bwMode="auto">
        <a:xfrm>
          <a:off x="1076325" y="13550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9525</xdr:colOff>
      <xdr:row>34</xdr:row>
      <xdr:rowOff>9525</xdr:rowOff>
    </xdr:to>
    <xdr:pic>
      <xdr:nvPicPr>
        <xdr:cNvPr id="97" name="Image 96">
          <a:extLst>
            <a:ext uri="{FF2B5EF4-FFF2-40B4-BE49-F238E27FC236}">
              <a16:creationId xmlns:a16="http://schemas.microsoft.com/office/drawing/2014/main" id="{00000000-0008-0000-1300-00006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76325" y="15847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7" refreshOnLoad="1" connectionId="1" xr16:uid="{534AF6B8-1475-4311-B130-D81B2FFA574C}"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DonnéesExternes_18" refreshOnLoad="1" connectionId="10" xr16:uid="{21C113F0-EF7C-48E8-8A55-7B1BCC0AA285}"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DonnéesExternes_19" refreshOnLoad="1" connectionId="11" xr16:uid="{87B475BF-E35A-4B8C-A02B-90BDD18D5736}"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DonnéesExternes_20" connectionId="12" xr16:uid="{CAACB6EF-58C6-40A8-A2D0-3C44EE7C0D07}"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DonnéesExternes_21" refreshOnLoad="1" connectionId="13" xr16:uid="{B1A8ADFF-E5A9-4E41-9418-A557C2DDD6BD}"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DonnéesExternes_22" connectionId="14" xr16:uid="{A06E525F-34AD-4115-85DA-CAC2883CBD33}"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onnéesExternes_16" refreshOnLoad="1" connectionId="2" xr16:uid="{4DE9A818-46F3-4F1C-A0D8-4CE3AAD1618C}"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onnéesExternes_15" refreshOnLoad="1" connectionId="3" xr16:uid="{5498847B-8E33-44DC-B9D9-630B453C81FB}"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DonnéesExternes_14" connectionId="4" xr16:uid="{0F30A8B6-0D5A-4039-97A7-E5BBE335527F}"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DonnéesExternes_13" refreshOnLoad="1" connectionId="5" xr16:uid="{AF30B70A-8B43-403C-8789-88B5ED2DF711}"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DonnéesExternes_12" refreshOnLoad="1" connectionId="6" xr16:uid="{106E32D2-E971-479C-B870-4913070212E8}"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DonnéesExternes_11" connectionId="7" xr16:uid="{7617906C-2181-4499-971D-F7030829AE27}"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DonnéesExternes_10" refreshOnLoad="1" connectionId="8" xr16:uid="{3D1D09BF-6CE4-4063-8A22-0ABCBF57EE6C}"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DonnéesExternes_9" connectionId="9" xr16:uid="{F43F68E0-5461-4AF9-9E69-6E8B5C4798E5}"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9E96D67-C19A-41D1-81CF-EDB3474EC612}" name="metarLFCR" displayName="metarLFCR" ref="D6:D7" tableType="queryTable" totalsRowShown="0" headerRowDxfId="41" dataDxfId="40">
  <autoFilter ref="D6:D7" xr:uid="{E9E96D67-C19A-41D1-81CF-EDB3474EC612}"/>
  <tableColumns count="1">
    <tableColumn id="1" xr3:uid="{1FC6E013-C46D-4527-B650-10851B0DB9E9}" uniqueName="1" name="Column1" queryTableFieldId="1" dataDxfId="2"/>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E55A06B-8CE5-4C92-8078-7EBC50F62500}" name="metarLFMH" displayName="metarLFMH" ref="D24:D25" tableType="queryTable" totalsRowShown="0" headerRowDxfId="20" dataDxfId="19">
  <autoFilter ref="D24:D25" xr:uid="{1E55A06B-8CE5-4C92-8078-7EBC50F62500}"/>
  <tableColumns count="1">
    <tableColumn id="1" xr3:uid="{E9AE384D-7354-4586-ABB8-9F6AF958D1E0}" uniqueName="1" name="Column1" queryTableFieldId="1" dataDxfId="7"/>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9764242-7653-4BB4-9B38-ED4B5888D243}" name="metarLFMP" displayName="metarLFMP" ref="D26:D27" tableType="queryTable" totalsRowShown="0" headerRowDxfId="18" dataDxfId="17">
  <autoFilter ref="D26:D27" xr:uid="{39764242-7653-4BB4-9B38-ED4B5888D243}"/>
  <tableColumns count="1">
    <tableColumn id="1" xr3:uid="{EDC8C5D2-F42E-4030-A77A-908244BD3F85}" uniqueName="1" name="Column1" queryTableFieldId="1" dataDxfId="1"/>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8AC5FB7-691F-462C-BD0A-EA7473A085AB}" name="metarLFMT" displayName="metarLFMT" ref="D28:D29" tableType="queryTable" totalsRowShown="0" headerRowDxfId="16" dataDxfId="15">
  <autoFilter ref="D28:D29" xr:uid="{F8AC5FB7-691F-462C-BD0A-EA7473A085AB}"/>
  <tableColumns count="1">
    <tableColumn id="1" xr3:uid="{6B104DBB-CB8E-4C21-9AE9-10A8AB30B827}" uniqueName="1" name="Column1" queryTableFieldId="1" dataDxfId="14"/>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4468732-023E-4988-84F3-17D39D25E895}" name="metarLFMU" displayName="metarLFMU" ref="D30:D31" tableType="queryTable" totalsRowShown="0" headerRowDxfId="13" dataDxfId="12">
  <autoFilter ref="D30:D31" xr:uid="{E4468732-023E-4988-84F3-17D39D25E895}"/>
  <tableColumns count="1">
    <tableColumn id="1" xr3:uid="{209BCEB5-4440-413E-A50B-81BFAF27BC1A}" uniqueName="1" name="Column1" queryTableFieldId="1" dataDxfId="8"/>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8CB788C3-5FD9-4584-B436-BF41654A53C3}" name="metarLFTW" displayName="metarLFTW" ref="D32:D33" tableType="queryTable" totalsRowShown="0" headerRowDxfId="11" dataDxfId="10">
  <autoFilter ref="D32:D33" xr:uid="{8CB788C3-5FD9-4584-B436-BF41654A53C3}"/>
  <tableColumns count="1">
    <tableColumn id="1" xr3:uid="{BF6E6E74-B189-43A9-AB1A-02B47E221683}" uniqueName="1" name="Column1" queryTableFieldId="1" dataDxfId="9"/>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E5ED8E5-34AF-438C-8D6D-2B24E0F4C2C6}" name="metarLFLB" displayName="metarLFLB" ref="D8:D9" tableType="queryTable" totalsRowShown="0" headerRowDxfId="39" dataDxfId="38">
  <autoFilter ref="D8:D9" xr:uid="{6E5ED8E5-34AF-438C-8D6D-2B24E0F4C2C6}"/>
  <tableColumns count="1">
    <tableColumn id="1" xr3:uid="{A8AF17D2-B8C6-46B0-9708-E01C135C8A01}" uniqueName="1" name="Column1" queryTableFieldId="1" dataDxfId="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0F35EC1-825D-4007-ACBC-FB3F99DD61F7}" name="metarLFLC" displayName="metarLFLC" ref="D10:D11" tableType="queryTable" totalsRowShown="0" headerRowDxfId="37" dataDxfId="36">
  <autoFilter ref="D10:D11" xr:uid="{20F35EC1-825D-4007-ACBC-FB3F99DD61F7}"/>
  <tableColumns count="1">
    <tableColumn id="1" xr3:uid="{D3F98320-F1DE-4397-89EB-E4E41A11E7E9}" uniqueName="1" name="Column1" queryTableFieldId="1" dataDxfId="4"/>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88679E8-91F3-471A-92C1-7B8FE9C38427}" name="metarLFLL" displayName="metarLFLL" ref="D12:D13" tableType="queryTable" totalsRowShown="0" headerRowDxfId="35" dataDxfId="34">
  <autoFilter ref="D12:D13" xr:uid="{188679E8-91F3-471A-92C1-7B8FE9C38427}"/>
  <tableColumns count="1">
    <tableColumn id="1" xr3:uid="{63BFEFA1-575E-4C85-B65C-8F4EFB47445D}" uniqueName="1" name="Column1" queryTableFieldId="1" dataDxfId="3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E6D08CF-D148-4C2F-AC5A-91AD1EB838BA}" name="metarLFLN" displayName="metarLFLN" ref="D14:D15" tableType="queryTable" insertRow="1" totalsRowShown="0" headerRowDxfId="32" dataDxfId="31">
  <autoFilter ref="D14:D15" xr:uid="{BE6D08CF-D148-4C2F-AC5A-91AD1EB838BA}"/>
  <tableColumns count="1">
    <tableColumn id="1" xr3:uid="{1AA0B171-954D-4C0E-83B6-255DCA6D4E39}" uniqueName="1" name="Column1" queryTableFieldId="1" dataDxfId="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482E6D5-BA1B-4CB9-B20C-7B7AA3A4ADA8}" name="metarLFLP" displayName="metarLFLP" ref="D16:D17" tableType="queryTable" totalsRowShown="0" headerRowDxfId="30" dataDxfId="29">
  <autoFilter ref="D16:D17" xr:uid="{9482E6D5-BA1B-4CB9-B20C-7B7AA3A4ADA8}"/>
  <tableColumns count="1">
    <tableColumn id="1" xr3:uid="{96DD1E22-2D3C-4600-BE4D-F3AE35A7BAFC}" uniqueName="1" name="Column1" queryTableFieldId="1" dataDxfId="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B3F6E65-C127-40B4-894D-01028290C43A}" name="metarLFLS" displayName="metarLFLS" ref="D18:D19" tableType="queryTable" totalsRowShown="0" headerRowDxfId="28" dataDxfId="27">
  <autoFilter ref="D18:D19" xr:uid="{BB3F6E65-C127-40B4-894D-01028290C43A}"/>
  <tableColumns count="1">
    <tableColumn id="1" xr3:uid="{EC70A6AF-D1C9-49EE-8915-7C6D057A0E7B}" uniqueName="1" name="Column1" queryTableFieldId="1" dataDxfId="26"/>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9B09711-C2D1-4873-B1D3-B86BDCDD7F56}" name="metarLFLU" displayName="metarLFLU" ref="D20:D21" tableType="queryTable" totalsRowShown="0" headerRowDxfId="25" dataDxfId="24">
  <autoFilter ref="D20:D21" xr:uid="{89B09711-C2D1-4873-B1D3-B86BDCDD7F56}"/>
  <tableColumns count="1">
    <tableColumn id="1" xr3:uid="{DC1126D6-EFDA-4887-A7BE-BD389108C11B}" uniqueName="1" name="Column1" queryTableFieldId="1" dataDxfId="0"/>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0A7CC58-C323-4165-B4A2-7E763DF0AA44}" name="metarLFLY" displayName="metarLFLY" ref="D22:D23" tableType="queryTable" totalsRowShown="0" headerRowDxfId="23" dataDxfId="22">
  <autoFilter ref="D22:D23" xr:uid="{C0A7CC58-C323-4165-B4A2-7E763DF0AA44}"/>
  <tableColumns count="1">
    <tableColumn id="1" xr3:uid="{829996CF-025B-46E5-8D35-345057AAB1C2}" uniqueName="1" name="Column1" queryTableFieldId="1" dataDxfId="21"/>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vao.aero/atcss/schedule.asp?Date=" TargetMode="External"/><Relationship Id="rId7" Type="http://schemas.openxmlformats.org/officeDocument/2006/relationships/printerSettings" Target="../printerSettings/printerSettings1.bin"/><Relationship Id="rId2" Type="http://schemas.openxmlformats.org/officeDocument/2006/relationships/hyperlink" Target="https://webeye.ivao.aero/" TargetMode="External"/><Relationship Id="rId1" Type="http://schemas.openxmlformats.org/officeDocument/2006/relationships/hyperlink" Target="https://www.sia.aviation-civile.gouv.fr/" TargetMode="External"/><Relationship Id="rId6" Type="http://schemas.openxmlformats.org/officeDocument/2006/relationships/hyperlink" Target="https://www.ivao.fr/fr/pages/atc?current=ent=LFFF&amp;seLFFF&amp;sector=LFMM" TargetMode="External"/><Relationship Id="rId5" Type="http://schemas.openxmlformats.org/officeDocument/2006/relationships/hyperlink" Target="https://www.ivao.fr/fr/pages/lfmm" TargetMode="External"/><Relationship Id="rId4" Type="http://schemas.openxmlformats.org/officeDocument/2006/relationships/hyperlink" Target="https://www.ivao.fr/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drawing" Target="../drawings/drawing2.x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 Type="http://schemas.openxmlformats.org/officeDocument/2006/relationships/printerSettings" Target="../printerSettings/printerSettings20.bin"/><Relationship Id="rId16" Type="http://schemas.openxmlformats.org/officeDocument/2006/relationships/table" Target="../tables/table13.xml"/><Relationship Id="rId1" Type="http://schemas.openxmlformats.org/officeDocument/2006/relationships/hyperlink" Target="https://api.met.no/weatherapi/tafmetar/1.0/metar?icao=LFKB"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table" Target="../tables/table1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141C8-8CEB-4EA7-A02E-43C47951AB54}">
  <sheetPr codeName="Feuil2">
    <tabColor theme="7" tint="0.59999389629810485"/>
  </sheetPr>
  <dimension ref="B1:V37"/>
  <sheetViews>
    <sheetView showGridLines="0" showRowColHeaders="0" workbookViewId="0">
      <selection activeCell="B2" sqref="B2:V4"/>
    </sheetView>
  </sheetViews>
  <sheetFormatPr baseColWidth="10" defaultRowHeight="14.25" x14ac:dyDescent="0.25"/>
  <cols>
    <col min="1" max="16384" width="11.42578125" style="515"/>
  </cols>
  <sheetData>
    <row r="1" spans="2:22" ht="15" thickBot="1" x14ac:dyDescent="0.3"/>
    <row r="2" spans="2:22" x14ac:dyDescent="0.25">
      <c r="B2" s="664" t="s">
        <v>1574</v>
      </c>
      <c r="C2" s="665"/>
      <c r="D2" s="665"/>
      <c r="E2" s="665"/>
      <c r="F2" s="665"/>
      <c r="G2" s="665"/>
      <c r="H2" s="665"/>
      <c r="I2" s="665"/>
      <c r="J2" s="665"/>
      <c r="K2" s="665"/>
      <c r="L2" s="665"/>
      <c r="M2" s="665"/>
      <c r="N2" s="665"/>
      <c r="O2" s="665"/>
      <c r="P2" s="665"/>
      <c r="Q2" s="665"/>
      <c r="R2" s="665"/>
      <c r="S2" s="665"/>
      <c r="T2" s="665"/>
      <c r="U2" s="665"/>
      <c r="V2" s="666"/>
    </row>
    <row r="3" spans="2:22" x14ac:dyDescent="0.25">
      <c r="B3" s="667"/>
      <c r="C3" s="668"/>
      <c r="D3" s="668"/>
      <c r="E3" s="668"/>
      <c r="F3" s="668"/>
      <c r="G3" s="668"/>
      <c r="H3" s="668"/>
      <c r="I3" s="668"/>
      <c r="J3" s="668"/>
      <c r="K3" s="668"/>
      <c r="L3" s="668"/>
      <c r="M3" s="668"/>
      <c r="N3" s="668"/>
      <c r="O3" s="668"/>
      <c r="P3" s="668"/>
      <c r="Q3" s="668"/>
      <c r="R3" s="668"/>
      <c r="S3" s="668"/>
      <c r="T3" s="668"/>
      <c r="U3" s="668"/>
      <c r="V3" s="669"/>
    </row>
    <row r="4" spans="2:22" ht="15" thickBot="1" x14ac:dyDescent="0.3">
      <c r="B4" s="670"/>
      <c r="C4" s="671"/>
      <c r="D4" s="671"/>
      <c r="E4" s="671"/>
      <c r="F4" s="671"/>
      <c r="G4" s="671"/>
      <c r="H4" s="671"/>
      <c r="I4" s="671"/>
      <c r="J4" s="671"/>
      <c r="K4" s="671"/>
      <c r="L4" s="671"/>
      <c r="M4" s="671"/>
      <c r="N4" s="671"/>
      <c r="O4" s="671"/>
      <c r="P4" s="671"/>
      <c r="Q4" s="671"/>
      <c r="R4" s="671"/>
      <c r="S4" s="671"/>
      <c r="T4" s="671"/>
      <c r="U4" s="671"/>
      <c r="V4" s="672"/>
    </row>
    <row r="5" spans="2:22" ht="15" thickBot="1" x14ac:dyDescent="0.3"/>
    <row r="6" spans="2:22" x14ac:dyDescent="0.25">
      <c r="B6" s="674" t="s">
        <v>1577</v>
      </c>
      <c r="C6" s="675"/>
      <c r="D6" s="675"/>
      <c r="E6" s="675"/>
      <c r="F6" s="675"/>
      <c r="G6" s="675"/>
      <c r="H6" s="675"/>
      <c r="I6" s="676"/>
      <c r="L6" s="691" t="s">
        <v>1595</v>
      </c>
      <c r="M6" s="692"/>
      <c r="N6" s="692"/>
      <c r="O6" s="692"/>
      <c r="P6" s="692"/>
      <c r="Q6" s="692"/>
      <c r="R6" s="692"/>
      <c r="S6" s="692"/>
      <c r="T6" s="692"/>
      <c r="U6" s="692"/>
      <c r="V6" s="693"/>
    </row>
    <row r="7" spans="2:22" ht="15" thickBot="1" x14ac:dyDescent="0.3">
      <c r="B7" s="677"/>
      <c r="C7" s="678"/>
      <c r="D7" s="678"/>
      <c r="E7" s="678"/>
      <c r="F7" s="678"/>
      <c r="G7" s="678"/>
      <c r="H7" s="678"/>
      <c r="I7" s="679"/>
      <c r="L7" s="694"/>
      <c r="M7" s="695"/>
      <c r="N7" s="695"/>
      <c r="O7" s="695"/>
      <c r="P7" s="695"/>
      <c r="Q7" s="695"/>
      <c r="R7" s="695"/>
      <c r="S7" s="695"/>
      <c r="T7" s="695"/>
      <c r="U7" s="695"/>
      <c r="V7" s="696"/>
    </row>
    <row r="9" spans="2:22" ht="14.25" customHeight="1" x14ac:dyDescent="0.25">
      <c r="B9" s="673" t="s">
        <v>1580</v>
      </c>
      <c r="C9" s="673"/>
      <c r="E9" s="673" t="s">
        <v>1578</v>
      </c>
      <c r="F9" s="673"/>
      <c r="H9" s="673" t="s">
        <v>1579</v>
      </c>
      <c r="I9" s="673"/>
      <c r="L9" s="684" t="s">
        <v>1581</v>
      </c>
      <c r="M9" s="684"/>
      <c r="O9" s="684" t="s">
        <v>1582</v>
      </c>
      <c r="P9" s="684"/>
      <c r="R9" s="680" t="s">
        <v>1583</v>
      </c>
      <c r="S9" s="681"/>
      <c r="U9" s="680" t="s">
        <v>1584</v>
      </c>
      <c r="V9" s="681"/>
    </row>
    <row r="10" spans="2:22" ht="14.25" customHeight="1" x14ac:dyDescent="0.25">
      <c r="B10" s="673"/>
      <c r="C10" s="673"/>
      <c r="E10" s="673"/>
      <c r="F10" s="673"/>
      <c r="H10" s="673"/>
      <c r="I10" s="673"/>
      <c r="L10" s="684"/>
      <c r="M10" s="684"/>
      <c r="O10" s="684"/>
      <c r="P10" s="684"/>
      <c r="R10" s="682"/>
      <c r="S10" s="683"/>
      <c r="U10" s="682"/>
      <c r="V10" s="683"/>
    </row>
    <row r="11" spans="2:22" x14ac:dyDescent="0.25">
      <c r="B11" s="524"/>
      <c r="C11" s="524"/>
      <c r="D11" s="524"/>
      <c r="E11" s="524"/>
      <c r="F11" s="524"/>
      <c r="G11" s="524"/>
      <c r="H11" s="524"/>
      <c r="I11" s="524"/>
      <c r="L11" s="522" t="str">
        <f>IF(MID(LFLC!$H$7,14,4)="AUTO",MID(LFLC!$H$7,19,3),MID(LFLC!$H$7,14,3))</f>
        <v>150</v>
      </c>
      <c r="M11" s="516" t="str">
        <f>IF(MID(LFLC!$H$7,14,4)="AUTO",MID(LFLC!$H$7,22,4),MID(LFLC!$H$7,17,4))</f>
        <v>01KT</v>
      </c>
      <c r="O11" s="522" t="str">
        <f>IF(MID(LFCR!$H$7,14,4)="AUTO",MID(LFCR!$H$7,19,3),MID(LFCR!$H$7,14,3))</f>
        <v>100</v>
      </c>
      <c r="P11" s="516" t="str">
        <f>IF(MID(LFCR!$H$7,14,4)="AUTO",MID(LFCR!$H$7,22,4),MID(LFCR!$H$7,17,4))</f>
        <v>06KT</v>
      </c>
      <c r="R11" s="522" t="str">
        <f>IF(MID(LFLN!$H$7,14,4)="AUTO",MID(LFLN!$H$7,19,3),MID(LFLN!$H$7,14,3))</f>
        <v/>
      </c>
      <c r="S11" s="516" t="str">
        <f>IF(MID(LFLN!$H$7,14,4)="AUTO",MID(LFLN!$H$7,22,4),MID(LFLN!$H$7,17,4))</f>
        <v/>
      </c>
      <c r="U11" s="522" t="str">
        <f>IF(MID(LFMH!$H$7,14,4)="AUTO",MID(LFMH!$H$7,19,3),MID(LFMH!$H$7,14,3))</f>
        <v>140</v>
      </c>
      <c r="V11" s="516" t="str">
        <f>IF(MID(LFMH!$H$7,14,4)="AUTO",MID(LFMH!$H$7,22,4),MID(LFMH!$H$7,17,4))</f>
        <v>02KT</v>
      </c>
    </row>
    <row r="12" spans="2:22" x14ac:dyDescent="0.25">
      <c r="L12" s="523" t="s">
        <v>1599</v>
      </c>
      <c r="M12" s="523" t="s">
        <v>1600</v>
      </c>
      <c r="O12" s="523" t="s">
        <v>1599</v>
      </c>
      <c r="P12" s="523" t="s">
        <v>1600</v>
      </c>
      <c r="R12" s="523" t="s">
        <v>1599</v>
      </c>
      <c r="S12" s="523" t="s">
        <v>1600</v>
      </c>
      <c r="U12" s="523" t="s">
        <v>1599</v>
      </c>
      <c r="V12" s="523" t="s">
        <v>1600</v>
      </c>
    </row>
    <row r="13" spans="2:22" ht="14.25" customHeight="1" x14ac:dyDescent="0.25"/>
    <row r="14" spans="2:22" ht="14.25" customHeight="1" x14ac:dyDescent="0.25">
      <c r="B14" s="703" t="s">
        <v>1602</v>
      </c>
      <c r="C14" s="704"/>
      <c r="E14" s="707" t="s">
        <v>1937</v>
      </c>
      <c r="F14" s="707"/>
      <c r="H14" s="702" t="s">
        <v>1929</v>
      </c>
      <c r="I14" s="702"/>
      <c r="L14" s="680" t="s">
        <v>1585</v>
      </c>
      <c r="M14" s="681"/>
      <c r="O14" s="680" t="s">
        <v>1586</v>
      </c>
      <c r="P14" s="681"/>
      <c r="R14" s="680" t="s">
        <v>1587</v>
      </c>
      <c r="S14" s="681"/>
      <c r="U14" s="680" t="s">
        <v>1588</v>
      </c>
      <c r="V14" s="681"/>
    </row>
    <row r="15" spans="2:22" ht="14.25" customHeight="1" x14ac:dyDescent="0.25">
      <c r="B15" s="705"/>
      <c r="C15" s="706"/>
      <c r="E15" s="707"/>
      <c r="F15" s="707"/>
      <c r="H15" s="702"/>
      <c r="I15" s="702"/>
      <c r="L15" s="682"/>
      <c r="M15" s="683"/>
      <c r="O15" s="682"/>
      <c r="P15" s="683"/>
      <c r="R15" s="682"/>
      <c r="S15" s="683"/>
      <c r="U15" s="682"/>
      <c r="V15" s="683"/>
    </row>
    <row r="16" spans="2:22" x14ac:dyDescent="0.25">
      <c r="L16" s="522" t="str">
        <f>IF(MID(LFMT!$H$7,14,4)="AUTO",MID(LFMT!$H$7,19,3),MID(LFMT!$H$7,14,3))</f>
        <v>150</v>
      </c>
      <c r="M16" s="516" t="str">
        <f>IF(MID(LFMT!$H$7,14,4)="AUTO",MID(LFMT!$H$7,22,4),MID(LFMT!$H$7,17,4))</f>
        <v>10KT</v>
      </c>
      <c r="O16" s="522" t="str">
        <f>IF(MID(LFMP!$H$7,14,4)="AUTO",MID(LFMP!$H$7,19,3),MID(LFMP!$H$7,14,3))</f>
        <v>VRB</v>
      </c>
      <c r="P16" s="516" t="str">
        <f>IF(MID(LFMP!$H$7,14,4)="AUTO",MID(LFMP!$H$7,22,4),MID(LFMP!$H$7,17,4))</f>
        <v>02KT</v>
      </c>
      <c r="R16" s="522" t="str">
        <f>IF(MID(LFMU!$H$7,14,4)="AUTO",MID(LFMU!$H$7,19,3),MID(LFMU!$H$7,14,3))</f>
        <v>000</v>
      </c>
      <c r="S16" s="516" t="str">
        <f>IF(MID(LFMU!$H$7,14,4)="AUTO",MID(LFMU!$H$7,22,4),MID(LFMU!$H$7,17,4))</f>
        <v>00KT</v>
      </c>
      <c r="U16" s="522" t="str">
        <f>IF(MID(LFTW!$H$7,14,4)="AUTO",MID(LFTW!$H$7,19,3),MID(LFTW!$H$7,14,3))</f>
        <v>180</v>
      </c>
      <c r="V16" s="516" t="str">
        <f>IF(MID(LFTW!$H$7,14,4)="AUTO",MID(LFTW!$H$7,22,4),MID(LFTW!$H$7,17,4))</f>
        <v>02KT</v>
      </c>
    </row>
    <row r="17" spans="2:22" x14ac:dyDescent="0.25">
      <c r="L17" s="523" t="s">
        <v>1599</v>
      </c>
      <c r="M17" s="523" t="s">
        <v>1600</v>
      </c>
      <c r="O17" s="523" t="s">
        <v>1599</v>
      </c>
      <c r="P17" s="523" t="s">
        <v>1600</v>
      </c>
      <c r="R17" s="523" t="s">
        <v>1599</v>
      </c>
      <c r="S17" s="523" t="s">
        <v>1600</v>
      </c>
      <c r="U17" s="523" t="s">
        <v>1599</v>
      </c>
      <c r="V17" s="523" t="s">
        <v>1600</v>
      </c>
    </row>
    <row r="18" spans="2:22" ht="14.25" customHeight="1" x14ac:dyDescent="0.25"/>
    <row r="19" spans="2:22" ht="14.25" customHeight="1" x14ac:dyDescent="0.25">
      <c r="L19" s="680" t="s">
        <v>1589</v>
      </c>
      <c r="M19" s="681"/>
      <c r="O19" s="680" t="s">
        <v>1590</v>
      </c>
      <c r="P19" s="681"/>
      <c r="R19" s="680" t="s">
        <v>1591</v>
      </c>
      <c r="S19" s="681"/>
      <c r="U19" s="680" t="s">
        <v>1592</v>
      </c>
      <c r="V19" s="681"/>
    </row>
    <row r="20" spans="2:22" ht="14.25" customHeight="1" x14ac:dyDescent="0.25">
      <c r="E20" s="517"/>
      <c r="F20" s="517"/>
      <c r="L20" s="682"/>
      <c r="M20" s="683"/>
      <c r="O20" s="682"/>
      <c r="P20" s="683"/>
      <c r="R20" s="682"/>
      <c r="S20" s="683"/>
      <c r="U20" s="682"/>
      <c r="V20" s="683"/>
    </row>
    <row r="21" spans="2:22" ht="14.25" customHeight="1" thickBot="1" x14ac:dyDescent="0.3">
      <c r="L21" s="522" t="str">
        <f>IF(MID(LFLL!$H$7,14,4)="AUTO",MID(LFLL!$H$7,19,3),MID(LFLL!$H$7,14,3))</f>
        <v>150</v>
      </c>
      <c r="M21" s="516" t="str">
        <f>IF(MID(LFLL!$H$7,14,4)="AUTO",MID(LFLL!$H$7,22,4),MID(LFLL!$H$7,17,4))</f>
        <v>08KT</v>
      </c>
      <c r="O21" s="522" t="str">
        <f>IF(MID(LFLY!$H$7,14,4)="AUTO",MID(LFLY!$H$7,19,3),MID(LFLY!$H$7,14,3))</f>
        <v>080</v>
      </c>
      <c r="P21" s="516" t="str">
        <f>IF(MID(LFLY!$H$7,14,4)="AUTO",MID(LFLY!$H$7,22,4),MID(LFLY!$H$7,17,4))</f>
        <v>03KT</v>
      </c>
      <c r="R21" s="522" t="str">
        <f>IF(MID(LFLS!$H$7,14,4)="AUTO",MID(LFLS!$H$7,19,3),MID(LFLS!$H$7,14,3))</f>
        <v>210</v>
      </c>
      <c r="S21" s="516" t="str">
        <f>IF(MID(LFLS!$H$7,14,4)="AUTO",MID(LFLS!$H$7,22,4),MID(LFLS!$H$7,17,4))</f>
        <v>10KT</v>
      </c>
      <c r="U21" s="522" t="str">
        <f>IF(MID(LFLU!$H$7,14,4)="AUTO",MID(LFLU!$H$7,19,3),MID(LFLU!$H$7,14,3))</f>
        <v>150</v>
      </c>
      <c r="V21" s="516" t="str">
        <f>IF(MID(LFLU!$H$7,14,4)="AUTO",MID(LFLU!$H$7,22,4),MID(LFLU!$H$7,17,4))</f>
        <v>03KT</v>
      </c>
    </row>
    <row r="22" spans="2:22" ht="14.25" customHeight="1" x14ac:dyDescent="0.25">
      <c r="B22" s="708" t="s">
        <v>1596</v>
      </c>
      <c r="C22" s="709"/>
      <c r="D22" s="709"/>
      <c r="E22" s="709"/>
      <c r="F22" s="709"/>
      <c r="G22" s="709"/>
      <c r="H22" s="709"/>
      <c r="I22" s="710"/>
      <c r="L22" s="523" t="s">
        <v>1599</v>
      </c>
      <c r="M22" s="523" t="s">
        <v>1600</v>
      </c>
      <c r="O22" s="523" t="s">
        <v>1599</v>
      </c>
      <c r="P22" s="523" t="s">
        <v>1600</v>
      </c>
      <c r="R22" s="523" t="s">
        <v>1599</v>
      </c>
      <c r="S22" s="523" t="s">
        <v>1600</v>
      </c>
      <c r="U22" s="523" t="s">
        <v>1599</v>
      </c>
      <c r="V22" s="523" t="s">
        <v>1600</v>
      </c>
    </row>
    <row r="23" spans="2:22" ht="14.25" customHeight="1" thickBot="1" x14ac:dyDescent="0.3">
      <c r="B23" s="711"/>
      <c r="C23" s="712"/>
      <c r="D23" s="712"/>
      <c r="E23" s="712"/>
      <c r="F23" s="712"/>
      <c r="G23" s="712"/>
      <c r="H23" s="712"/>
      <c r="I23" s="713"/>
    </row>
    <row r="24" spans="2:22" ht="14.25" customHeight="1" x14ac:dyDescent="0.25">
      <c r="O24" s="680" t="s">
        <v>1593</v>
      </c>
      <c r="P24" s="681"/>
      <c r="R24" s="680" t="s">
        <v>1594</v>
      </c>
      <c r="S24" s="681"/>
    </row>
    <row r="25" spans="2:22" ht="14.25" customHeight="1" x14ac:dyDescent="0.25">
      <c r="B25" s="697" t="s">
        <v>1606</v>
      </c>
      <c r="C25" s="697"/>
      <c r="E25" s="697" t="s">
        <v>1601</v>
      </c>
      <c r="F25" s="697"/>
      <c r="H25" s="697" t="s">
        <v>1605</v>
      </c>
      <c r="I25" s="697"/>
      <c r="O25" s="682"/>
      <c r="P25" s="683"/>
      <c r="R25" s="682"/>
      <c r="S25" s="683"/>
    </row>
    <row r="26" spans="2:22" ht="14.25" customHeight="1" x14ac:dyDescent="0.25">
      <c r="B26" s="697"/>
      <c r="C26" s="697"/>
      <c r="E26" s="697"/>
      <c r="F26" s="697"/>
      <c r="H26" s="697"/>
      <c r="I26" s="697"/>
      <c r="O26" s="522" t="str">
        <f>IF(MID(LFLB!$H$7,14,4)="AUTO",MID(LFLB!$H$7,19,3),MID(LFLB!$H$7,14,3))</f>
        <v>VRB</v>
      </c>
      <c r="P26" s="516" t="str">
        <f>IF(MID(LFLB!$H$7,14,4)="AUTO",MID(LFLB!$H$7,22,4),MID(LFLB!$H$7,17,4))</f>
        <v>02KT</v>
      </c>
      <c r="R26" s="522" t="str">
        <f>IF(MID(LFLP!$H$7,14,4)="AUTO",MID(LFLP!$H$7,19,3),MID(LFLP!$H$7,14,3))</f>
        <v>050</v>
      </c>
      <c r="S26" s="516" t="str">
        <f>IF(MID(LFLP!$H$7,14,4)="AUTO",MID(LFLP!$H$7,22,4),MID(LFLP!$H$7,17,4))</f>
        <v>05KT</v>
      </c>
    </row>
    <row r="27" spans="2:22" x14ac:dyDescent="0.25">
      <c r="O27" s="523" t="s">
        <v>1599</v>
      </c>
      <c r="P27" s="523" t="s">
        <v>1600</v>
      </c>
      <c r="R27" s="523" t="s">
        <v>1599</v>
      </c>
      <c r="S27" s="523" t="s">
        <v>1600</v>
      </c>
    </row>
    <row r="28" spans="2:22" ht="15" thickBot="1" x14ac:dyDescent="0.3">
      <c r="B28" s="697" t="s">
        <v>1926</v>
      </c>
      <c r="C28" s="697"/>
      <c r="E28" s="698" t="s">
        <v>1927</v>
      </c>
      <c r="F28" s="699"/>
      <c r="H28" s="698" t="s">
        <v>1928</v>
      </c>
      <c r="I28" s="699"/>
    </row>
    <row r="29" spans="2:22" ht="15" x14ac:dyDescent="0.25">
      <c r="B29" s="697"/>
      <c r="C29" s="697"/>
      <c r="E29" s="700"/>
      <c r="F29" s="701"/>
      <c r="H29" s="700"/>
      <c r="I29" s="701"/>
      <c r="L29" s="685" t="s">
        <v>1936</v>
      </c>
      <c r="M29" s="686"/>
      <c r="N29" s="686"/>
      <c r="O29" s="686"/>
      <c r="P29" s="686"/>
      <c r="Q29" s="686"/>
      <c r="R29" s="686"/>
      <c r="S29" s="686"/>
      <c r="T29" s="686"/>
      <c r="U29" s="686"/>
      <c r="V29" s="687"/>
    </row>
    <row r="30" spans="2:22" x14ac:dyDescent="0.25">
      <c r="L30" s="688" t="s">
        <v>2218</v>
      </c>
      <c r="M30" s="689"/>
      <c r="N30" s="689"/>
      <c r="O30" s="689"/>
      <c r="P30" s="689"/>
      <c r="Q30" s="689"/>
      <c r="R30" s="689"/>
      <c r="S30" s="689"/>
      <c r="T30" s="689"/>
      <c r="U30" s="689"/>
      <c r="V30" s="690"/>
    </row>
    <row r="31" spans="2:22" x14ac:dyDescent="0.25">
      <c r="L31" s="688" t="s">
        <v>1942</v>
      </c>
      <c r="M31" s="689"/>
      <c r="N31" s="689"/>
      <c r="O31" s="689"/>
      <c r="P31" s="689"/>
      <c r="Q31" s="689"/>
      <c r="R31" s="689"/>
      <c r="S31" s="689"/>
      <c r="T31" s="689"/>
      <c r="U31" s="689"/>
      <c r="V31" s="690"/>
    </row>
    <row r="32" spans="2:22" x14ac:dyDescent="0.25">
      <c r="L32" s="688"/>
      <c r="M32" s="689"/>
      <c r="N32" s="689"/>
      <c r="O32" s="689"/>
      <c r="P32" s="689"/>
      <c r="Q32" s="689"/>
      <c r="R32" s="689"/>
      <c r="S32" s="689"/>
      <c r="T32" s="689"/>
      <c r="U32" s="689"/>
      <c r="V32" s="690"/>
    </row>
    <row r="33" spans="12:22" ht="15" x14ac:dyDescent="0.25">
      <c r="L33" s="717" t="s">
        <v>1963</v>
      </c>
      <c r="M33" s="718"/>
      <c r="N33" s="718"/>
      <c r="O33" s="718"/>
      <c r="P33" s="718"/>
      <c r="Q33" s="718"/>
      <c r="R33" s="718"/>
      <c r="S33" s="718"/>
      <c r="T33" s="718"/>
      <c r="U33" s="718"/>
      <c r="V33" s="719"/>
    </row>
    <row r="34" spans="12:22" x14ac:dyDescent="0.25">
      <c r="L34" s="688" t="s">
        <v>1977</v>
      </c>
      <c r="M34" s="689"/>
      <c r="N34" s="689"/>
      <c r="O34" s="689"/>
      <c r="P34" s="689"/>
      <c r="Q34" s="689"/>
      <c r="R34" s="689"/>
      <c r="S34" s="689"/>
      <c r="T34" s="689"/>
      <c r="U34" s="689"/>
      <c r="V34" s="690"/>
    </row>
    <row r="35" spans="12:22" x14ac:dyDescent="0.25">
      <c r="L35" s="688" t="s">
        <v>1976</v>
      </c>
      <c r="M35" s="689"/>
      <c r="N35" s="689"/>
      <c r="O35" s="689"/>
      <c r="P35" s="689"/>
      <c r="Q35" s="689"/>
      <c r="R35" s="689"/>
      <c r="S35" s="689"/>
      <c r="T35" s="689"/>
      <c r="U35" s="689"/>
      <c r="V35" s="690"/>
    </row>
    <row r="36" spans="12:22" ht="14.25" customHeight="1" x14ac:dyDescent="0.25">
      <c r="L36" s="688" t="s">
        <v>1970</v>
      </c>
      <c r="M36" s="689"/>
      <c r="N36" s="689"/>
      <c r="O36" s="689"/>
      <c r="P36" s="689"/>
      <c r="Q36" s="689"/>
      <c r="R36" s="689"/>
      <c r="S36" s="689"/>
      <c r="T36" s="689"/>
      <c r="U36" s="689"/>
      <c r="V36" s="690"/>
    </row>
    <row r="37" spans="12:22" ht="15" customHeight="1" thickBot="1" x14ac:dyDescent="0.3">
      <c r="L37" s="714"/>
      <c r="M37" s="715"/>
      <c r="N37" s="715"/>
      <c r="O37" s="715"/>
      <c r="P37" s="715"/>
      <c r="Q37" s="715"/>
      <c r="R37" s="715"/>
      <c r="S37" s="715"/>
      <c r="T37" s="715"/>
      <c r="U37" s="715"/>
      <c r="V37" s="716"/>
    </row>
  </sheetData>
  <mergeCells count="39">
    <mergeCell ref="L36:V36"/>
    <mergeCell ref="L37:V37"/>
    <mergeCell ref="L31:V31"/>
    <mergeCell ref="L32:V32"/>
    <mergeCell ref="L33:V33"/>
    <mergeCell ref="L34:V34"/>
    <mergeCell ref="L35:V35"/>
    <mergeCell ref="B28:C29"/>
    <mergeCell ref="E28:F29"/>
    <mergeCell ref="H28:I29"/>
    <mergeCell ref="H14:I15"/>
    <mergeCell ref="B14:C15"/>
    <mergeCell ref="E14:F15"/>
    <mergeCell ref="B22:I23"/>
    <mergeCell ref="B25:C26"/>
    <mergeCell ref="E25:F26"/>
    <mergeCell ref="H25:I26"/>
    <mergeCell ref="L29:V29"/>
    <mergeCell ref="L30:V30"/>
    <mergeCell ref="O24:P25"/>
    <mergeCell ref="R24:S25"/>
    <mergeCell ref="L6:V7"/>
    <mergeCell ref="L14:M15"/>
    <mergeCell ref="O14:P15"/>
    <mergeCell ref="R14:S15"/>
    <mergeCell ref="U14:V15"/>
    <mergeCell ref="L19:M20"/>
    <mergeCell ref="O19:P20"/>
    <mergeCell ref="R19:S20"/>
    <mergeCell ref="U19:V20"/>
    <mergeCell ref="B2:V4"/>
    <mergeCell ref="B9:C10"/>
    <mergeCell ref="E9:F10"/>
    <mergeCell ref="H9:I10"/>
    <mergeCell ref="B6:I7"/>
    <mergeCell ref="U9:V10"/>
    <mergeCell ref="R9:S10"/>
    <mergeCell ref="O9:P10"/>
    <mergeCell ref="L9:M10"/>
  </mergeCells>
  <hyperlinks>
    <hyperlink ref="L9:M10" location="LFLC!A1" display="Clermont - LFLC" xr:uid="{B8A87AE8-79F7-4CF9-9789-12199E222A1F}"/>
    <hyperlink ref="O9:P10" location="LFCR!A1" display="Rodez - LFCR" xr:uid="{93AE7A28-03CF-42C6-AD1D-49CDD0830E7C}"/>
    <hyperlink ref="R9:S10" location="LFLN!A1" display="St Yann - LFLN" xr:uid="{27B2176D-A96A-4ADF-BDA6-C93D7550AF86}"/>
    <hyperlink ref="U9:V10" location="LFMH!A1" display="St Etienne - LFMH" xr:uid="{BF734EF6-7550-4F39-B4A7-52076441A59A}"/>
    <hyperlink ref="L14:M15" location="LFMT!A1" display="Montpellier - LFMT" xr:uid="{213B3A3E-4892-48E7-BF21-4A4969E80826}"/>
    <hyperlink ref="O14:P15" location="LFMP!A1" display="Perpignan - LFMP" xr:uid="{ED7FBD7C-D42E-450B-80D6-1F53BBDDB3B0}"/>
    <hyperlink ref="R14:S15" location="LFMU!A1" display="Bézier - LFMU" xr:uid="{DB533DB6-9CAE-4D70-9E54-ADEE4488DFB0}"/>
    <hyperlink ref="U14:V15" location="LFTW!A1" display="Nîmes - LFTW" xr:uid="{0ABB4D5A-C518-4CB1-B623-4E3C2AD42DE3}"/>
    <hyperlink ref="L19:M20" location="LFLL!A1" display="Lyon St Ex - LFLL" xr:uid="{C4AC1EF6-5E76-4241-A172-B7143288BDAB}"/>
    <hyperlink ref="O19:P20" location="LFLY!A1" display="Lyon Bron - LFLY" xr:uid="{2E4A3379-5723-4EF8-ADC4-992CB63C4AFC}"/>
    <hyperlink ref="R19:S20" location="LFLS!A1" display="Grenoble - LFLS" xr:uid="{046CFB82-31A4-425A-89EF-54CBBABCEACD}"/>
    <hyperlink ref="U19:V20" location="LFLU!A1" display="Valence - LFLU" xr:uid="{A6481749-B910-4F1E-94CF-E8A3C2AF9ED5}"/>
    <hyperlink ref="O24:P25" location="LFLB!A1" display="Chambery - LFLB" xr:uid="{28686023-EF7D-4763-A168-28603B3BD74D}"/>
    <hyperlink ref="R24:S25" location="LFLP!A1" display="Annecy - LFLP" xr:uid="{9AD3D527-360C-4AAB-A37C-09EEC29751A0}"/>
    <hyperlink ref="B25:C26" r:id="rId1" display="Site du SIA" xr:uid="{C34B175D-EB55-4806-AF5D-8774858D20E7}"/>
    <hyperlink ref="E25:F26" r:id="rId2" display="IVAO WEBEYE" xr:uid="{7B3332AE-140C-4B8F-A498-E08C58793314}"/>
    <hyperlink ref="B9:C10" location="LOA_LFMM!A1" display="Interne FIR" xr:uid="{7ED19538-7B4D-438D-8A30-855840676C04}"/>
    <hyperlink ref="E9:F10" location="LOA_FR!A1" display="France" xr:uid="{58B72555-EAA8-41C1-95D7-082D45AC1AC1}"/>
    <hyperlink ref="H9:I10" location="LOA_Ext!A1" display="Etrangère" xr:uid="{B0518508-5CAE-4BD2-B9B4-7DF876B69740}"/>
    <hyperlink ref="H25:I26" r:id="rId3" display="Résa ATC du Jour" xr:uid="{8252D4A4-17EE-4312-A000-C371BE42A2E2}"/>
    <hyperlink ref="B28:C29" r:id="rId4" display="IVAO FR" xr:uid="{9F03DAB2-57F8-4B5E-B298-A873E3B74D29}"/>
    <hyperlink ref="E28:F29" r:id="rId5" display="FIR de Marseille" xr:uid="{0F909069-7909-4563-AFF0-4FEBCBA61AE6}"/>
    <hyperlink ref="H28:I29" r:id="rId6" display="Outils ATC" xr:uid="{FDC54137-7F64-4C2C-BE85-CD8D22F32D0C}"/>
    <hyperlink ref="E14:F15" location="MAJ!A1" display="Mise à Jour AIRAC" xr:uid="{455586A3-D6B2-4C2E-9F35-9E67E20EB797}"/>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tabColor theme="7" tint="0.39997558519241921"/>
  </sheetPr>
  <dimension ref="A1:R78"/>
  <sheetViews>
    <sheetView showGridLines="0" zoomScaleNormal="100" workbookViewId="0">
      <selection activeCell="N53" sqref="N53"/>
    </sheetView>
  </sheetViews>
  <sheetFormatPr baseColWidth="10" defaultColWidth="23.28515625" defaultRowHeight="14.25" x14ac:dyDescent="0.25"/>
  <cols>
    <col min="1" max="2" width="12.28515625" style="4" customWidth="1"/>
    <col min="3" max="5" width="9.85546875" style="4" customWidth="1"/>
    <col min="6" max="6" width="17.140625" style="4" customWidth="1"/>
    <col min="7" max="7" width="6.42578125" style="4" customWidth="1"/>
    <col min="8" max="8" width="19.140625" style="4" customWidth="1"/>
    <col min="9" max="9" width="19.5703125" style="4" customWidth="1"/>
    <col min="10" max="10" width="11.5703125" style="4" customWidth="1"/>
    <col min="11" max="11" width="19.140625" style="4" customWidth="1"/>
    <col min="12" max="12" width="6.42578125" style="4" customWidth="1"/>
    <col min="13" max="13" width="13.140625" style="4" customWidth="1"/>
    <col min="14" max="15" width="12.28515625" style="4" customWidth="1"/>
    <col min="16" max="16" width="22.28515625" style="4" customWidth="1"/>
    <col min="17" max="17" width="26.5703125" style="4" customWidth="1"/>
    <col min="18" max="16384" width="23.28515625" style="4"/>
  </cols>
  <sheetData>
    <row r="1" spans="1:18" ht="13.5" customHeight="1" x14ac:dyDescent="0.25">
      <c r="A1" s="1084" t="s">
        <v>2200</v>
      </c>
      <c r="B1" s="1085"/>
      <c r="C1" s="1085"/>
      <c r="D1" s="1085"/>
      <c r="E1" s="1085"/>
      <c r="F1" s="1085"/>
      <c r="G1" s="1085"/>
      <c r="H1" s="1085"/>
      <c r="I1" s="1085"/>
      <c r="J1" s="1085"/>
      <c r="K1" s="1085"/>
      <c r="L1" s="1085"/>
      <c r="M1" s="1085"/>
      <c r="N1" s="1085"/>
      <c r="O1" s="1085"/>
      <c r="P1" s="1085"/>
      <c r="Q1" s="1086"/>
      <c r="R1" s="1129" t="s">
        <v>2014</v>
      </c>
    </row>
    <row r="2" spans="1:18" ht="14.25" customHeight="1" thickBot="1" x14ac:dyDescent="0.3">
      <c r="A2" s="1087"/>
      <c r="B2" s="1088"/>
      <c r="C2" s="1088"/>
      <c r="D2" s="1088"/>
      <c r="E2" s="1088"/>
      <c r="F2" s="1088"/>
      <c r="G2" s="1088"/>
      <c r="H2" s="1088"/>
      <c r="I2" s="1088"/>
      <c r="J2" s="1088"/>
      <c r="K2" s="1088"/>
      <c r="L2" s="1088"/>
      <c r="M2" s="1088"/>
      <c r="N2" s="1088"/>
      <c r="O2" s="1088"/>
      <c r="P2" s="1088"/>
      <c r="Q2" s="1089"/>
      <c r="R2" s="1129"/>
    </row>
    <row r="3" spans="1:18" ht="18.75" customHeight="1" thickBot="1" x14ac:dyDescent="0.3">
      <c r="A3" s="1072" t="s">
        <v>239</v>
      </c>
      <c r="B3" s="1090"/>
      <c r="C3" s="1090"/>
      <c r="D3" s="1090"/>
      <c r="E3" s="1090"/>
      <c r="F3" s="1091"/>
      <c r="G3" s="1143" t="s">
        <v>1998</v>
      </c>
      <c r="H3" s="1144"/>
      <c r="I3" s="1144"/>
      <c r="J3" s="1144"/>
      <c r="K3" s="1144"/>
      <c r="L3" s="1145"/>
      <c r="M3" s="1072" t="s">
        <v>238</v>
      </c>
      <c r="N3" s="1073"/>
      <c r="O3" s="1073"/>
      <c r="P3" s="1073"/>
      <c r="Q3" s="1074"/>
    </row>
    <row r="4" spans="1:18" ht="14.25" customHeight="1" thickBot="1" x14ac:dyDescent="0.3">
      <c r="A4" s="1044"/>
      <c r="B4" s="1092"/>
      <c r="C4" s="1092"/>
      <c r="D4" s="1092"/>
      <c r="E4" s="1092"/>
      <c r="F4" s="1093"/>
      <c r="M4" s="1098"/>
      <c r="N4" s="1099"/>
      <c r="O4" s="1099"/>
      <c r="P4" s="1099"/>
      <c r="Q4" s="1100"/>
    </row>
    <row r="5" spans="1:18" ht="14.25" customHeight="1" thickBot="1" x14ac:dyDescent="0.3">
      <c r="A5" s="302" t="s">
        <v>844</v>
      </c>
      <c r="B5" s="183" t="s">
        <v>204</v>
      </c>
      <c r="C5" s="147" t="s">
        <v>203</v>
      </c>
      <c r="D5" s="183" t="s">
        <v>202</v>
      </c>
      <c r="E5" s="183" t="s">
        <v>193</v>
      </c>
      <c r="F5" s="184" t="s">
        <v>190</v>
      </c>
      <c r="H5" s="1072" t="s">
        <v>1597</v>
      </c>
      <c r="I5" s="1073"/>
      <c r="J5" s="1073"/>
      <c r="K5" s="1074"/>
      <c r="M5" s="302" t="s">
        <v>844</v>
      </c>
      <c r="N5" s="147" t="s">
        <v>193</v>
      </c>
      <c r="O5" s="207" t="s">
        <v>192</v>
      </c>
      <c r="P5" s="315" t="s">
        <v>191</v>
      </c>
      <c r="Q5" s="208" t="s">
        <v>190</v>
      </c>
    </row>
    <row r="6" spans="1:18" ht="14.25" customHeight="1" thickBot="1" x14ac:dyDescent="0.3">
      <c r="A6" s="650" t="s">
        <v>843</v>
      </c>
      <c r="B6" s="651"/>
      <c r="C6" s="652" t="s">
        <v>173</v>
      </c>
      <c r="D6" s="653" t="s">
        <v>172</v>
      </c>
      <c r="E6" s="654"/>
      <c r="F6" s="655"/>
      <c r="H6" s="1075"/>
      <c r="I6" s="1076"/>
      <c r="J6" s="1076"/>
      <c r="K6" s="1077"/>
      <c r="M6" s="658" t="s">
        <v>2208</v>
      </c>
      <c r="N6" s="659"/>
      <c r="O6" s="1296" t="s">
        <v>2212</v>
      </c>
      <c r="P6" s="1296" t="s">
        <v>2215</v>
      </c>
      <c r="Q6" s="662"/>
    </row>
    <row r="7" spans="1:18" ht="14.25" customHeight="1" x14ac:dyDescent="0.25">
      <c r="A7" s="171" t="s">
        <v>841</v>
      </c>
      <c r="B7" s="66"/>
      <c r="C7" s="568" t="s">
        <v>173</v>
      </c>
      <c r="D7" s="569" t="s">
        <v>172</v>
      </c>
      <c r="E7" s="587"/>
      <c r="F7" s="456"/>
      <c r="H7" s="1292" t="str">
        <f>DATA!D27</f>
        <v>LFMP 082100Z VRB02KT CAVOK 20/17 Q1017 NOSIG=</v>
      </c>
      <c r="I7" s="1180"/>
      <c r="J7" s="1180"/>
      <c r="K7" s="1293"/>
      <c r="M7" s="229" t="s">
        <v>2210</v>
      </c>
      <c r="N7" s="657"/>
      <c r="O7" s="1297"/>
      <c r="P7" s="1297"/>
      <c r="Q7" s="663"/>
    </row>
    <row r="8" spans="1:18" ht="14.25" customHeight="1" thickBot="1" x14ac:dyDescent="0.3">
      <c r="A8" s="171" t="s">
        <v>839</v>
      </c>
      <c r="B8" s="66"/>
      <c r="C8" s="568" t="s">
        <v>173</v>
      </c>
      <c r="D8" s="569" t="s">
        <v>172</v>
      </c>
      <c r="E8" s="108"/>
      <c r="F8" s="456"/>
      <c r="H8" s="1210"/>
      <c r="I8" s="1282"/>
      <c r="J8" s="1282"/>
      <c r="K8" s="1283"/>
      <c r="M8" s="229" t="s">
        <v>2205</v>
      </c>
      <c r="N8" s="657"/>
      <c r="O8" s="1297"/>
      <c r="P8" s="1297"/>
      <c r="Q8" s="663"/>
    </row>
    <row r="9" spans="1:18" ht="14.25" customHeight="1" thickBot="1" x14ac:dyDescent="0.3">
      <c r="A9" s="173" t="s">
        <v>836</v>
      </c>
      <c r="B9" s="66"/>
      <c r="C9" s="568" t="s">
        <v>173</v>
      </c>
      <c r="D9" s="569" t="s">
        <v>172</v>
      </c>
      <c r="E9" s="71"/>
      <c r="F9" s="456"/>
      <c r="M9" s="229" t="s">
        <v>2202</v>
      </c>
      <c r="N9" s="657"/>
      <c r="O9" s="1297"/>
      <c r="P9" s="1297"/>
      <c r="Q9" s="663"/>
    </row>
    <row r="10" spans="1:18" ht="14.25" customHeight="1" x14ac:dyDescent="0.25">
      <c r="A10" s="171" t="s">
        <v>835</v>
      </c>
      <c r="B10" s="66"/>
      <c r="C10" s="568" t="s">
        <v>173</v>
      </c>
      <c r="D10" s="569" t="s">
        <v>172</v>
      </c>
      <c r="E10" s="71"/>
      <c r="F10" s="456"/>
      <c r="H10" s="519" t="s">
        <v>237</v>
      </c>
      <c r="I10" s="520" t="s">
        <v>236</v>
      </c>
      <c r="J10" s="1065" t="s">
        <v>235</v>
      </c>
      <c r="K10" s="1291"/>
      <c r="M10" s="229" t="s">
        <v>2206</v>
      </c>
      <c r="N10" s="657"/>
      <c r="O10" s="1297"/>
      <c r="P10" s="1297"/>
      <c r="Q10" s="663"/>
    </row>
    <row r="11" spans="1:18" ht="14.25" customHeight="1" x14ac:dyDescent="0.25">
      <c r="A11" s="171" t="s">
        <v>834</v>
      </c>
      <c r="B11" s="66"/>
      <c r="C11" s="568" t="s">
        <v>173</v>
      </c>
      <c r="D11" s="569" t="s">
        <v>172</v>
      </c>
      <c r="E11" s="71"/>
      <c r="F11" s="456"/>
      <c r="H11" s="309" t="s">
        <v>30</v>
      </c>
      <c r="I11" s="34" t="s">
        <v>800</v>
      </c>
      <c r="J11" s="1294" t="s">
        <v>842</v>
      </c>
      <c r="K11" s="1295"/>
      <c r="M11" s="229" t="s">
        <v>2209</v>
      </c>
      <c r="N11" s="657"/>
      <c r="O11" s="1265"/>
      <c r="P11" s="1297"/>
      <c r="Q11" s="663"/>
    </row>
    <row r="12" spans="1:18" ht="14.25" customHeight="1" thickBot="1" x14ac:dyDescent="0.3">
      <c r="A12" s="174" t="s">
        <v>832</v>
      </c>
      <c r="B12" s="185"/>
      <c r="C12" s="590" t="s">
        <v>173</v>
      </c>
      <c r="D12" s="591" t="s">
        <v>172</v>
      </c>
      <c r="E12" s="432"/>
      <c r="F12" s="487"/>
      <c r="H12" s="309" t="s">
        <v>21</v>
      </c>
      <c r="I12" s="34" t="s">
        <v>800</v>
      </c>
      <c r="J12" s="1294" t="s">
        <v>840</v>
      </c>
      <c r="K12" s="1295"/>
      <c r="L12" s="59"/>
      <c r="M12" s="229" t="s">
        <v>2207</v>
      </c>
      <c r="N12" s="657"/>
      <c r="O12" s="1264" t="s">
        <v>2213</v>
      </c>
      <c r="P12" s="1297"/>
      <c r="Q12" s="1298" t="s">
        <v>358</v>
      </c>
    </row>
    <row r="13" spans="1:18" ht="14.25" customHeight="1" thickBot="1" x14ac:dyDescent="0.3">
      <c r="A13" s="649"/>
      <c r="B13" s="648"/>
      <c r="C13" s="648"/>
      <c r="D13" s="648"/>
      <c r="E13" s="648"/>
      <c r="F13" s="648"/>
      <c r="H13" s="336" t="s">
        <v>838</v>
      </c>
      <c r="I13" s="337" t="s">
        <v>837</v>
      </c>
      <c r="J13" s="1310" t="s">
        <v>659</v>
      </c>
      <c r="K13" s="1311"/>
      <c r="L13" s="59"/>
      <c r="M13" s="229" t="s">
        <v>2204</v>
      </c>
      <c r="N13" s="657"/>
      <c r="O13" s="1265"/>
      <c r="P13" s="1265"/>
      <c r="Q13" s="1299"/>
    </row>
    <row r="14" spans="1:18" ht="14.25" customHeight="1" thickBot="1" x14ac:dyDescent="0.3">
      <c r="A14" s="1072" t="s">
        <v>241</v>
      </c>
      <c r="B14" s="1073"/>
      <c r="C14" s="1073"/>
      <c r="D14" s="1073"/>
      <c r="E14" s="1073"/>
      <c r="F14" s="1074"/>
      <c r="M14" s="350" t="s">
        <v>2203</v>
      </c>
      <c r="N14" s="660"/>
      <c r="O14" s="661" t="s">
        <v>2214</v>
      </c>
      <c r="P14" s="312" t="s">
        <v>2216</v>
      </c>
      <c r="Q14" s="1300"/>
    </row>
    <row r="15" spans="1:18" ht="14.25" customHeight="1" thickBot="1" x14ac:dyDescent="0.3">
      <c r="A15" s="1075"/>
      <c r="B15" s="1076"/>
      <c r="C15" s="1076"/>
      <c r="D15" s="1076"/>
      <c r="E15" s="1076"/>
      <c r="F15" s="1077"/>
      <c r="H15" s="1072" t="s">
        <v>215</v>
      </c>
      <c r="I15" s="1073"/>
      <c r="J15" s="1073"/>
      <c r="K15" s="1074"/>
    </row>
    <row r="16" spans="1:18" ht="14.25" customHeight="1" thickBot="1" x14ac:dyDescent="0.3">
      <c r="A16" s="1059" t="s">
        <v>804</v>
      </c>
      <c r="B16" s="1280"/>
      <c r="C16" s="1280"/>
      <c r="D16" s="1280"/>
      <c r="E16" s="1280"/>
      <c r="F16" s="1281"/>
      <c r="H16" s="1075"/>
      <c r="I16" s="1076"/>
      <c r="J16" s="1076"/>
      <c r="K16" s="1077"/>
      <c r="M16" s="1072" t="s">
        <v>162</v>
      </c>
      <c r="N16" s="1073"/>
      <c r="O16" s="1073"/>
      <c r="P16" s="1073"/>
      <c r="Q16" s="1074"/>
    </row>
    <row r="17" spans="1:17" ht="14.25" customHeight="1" thickBot="1" x14ac:dyDescent="0.3">
      <c r="A17" s="1210"/>
      <c r="B17" s="1282"/>
      <c r="C17" s="1282"/>
      <c r="D17" s="1282"/>
      <c r="E17" s="1282"/>
      <c r="F17" s="1283"/>
      <c r="H17" s="1173" t="s">
        <v>208</v>
      </c>
      <c r="I17" s="1136"/>
      <c r="J17" s="1136"/>
      <c r="K17" s="1174"/>
      <c r="M17" s="1075"/>
      <c r="N17" s="1076"/>
      <c r="O17" s="1076"/>
      <c r="P17" s="1076"/>
      <c r="Q17" s="1077"/>
    </row>
    <row r="18" spans="1:17" ht="14.25" customHeight="1" thickBot="1" x14ac:dyDescent="0.3">
      <c r="H18" s="1137" t="s">
        <v>831</v>
      </c>
      <c r="I18" s="1138"/>
      <c r="J18" s="1138"/>
      <c r="K18" s="1139"/>
      <c r="M18" s="146" t="s">
        <v>161</v>
      </c>
      <c r="N18" s="147" t="s">
        <v>160</v>
      </c>
      <c r="O18" s="147" t="s">
        <v>159</v>
      </c>
      <c r="P18" s="147" t="s">
        <v>158</v>
      </c>
      <c r="Q18" s="148" t="s">
        <v>157</v>
      </c>
    </row>
    <row r="19" spans="1:17" ht="14.25" customHeight="1" x14ac:dyDescent="0.25">
      <c r="H19" s="1137" t="s">
        <v>829</v>
      </c>
      <c r="I19" s="1138"/>
      <c r="J19" s="1138"/>
      <c r="K19" s="1139"/>
      <c r="M19" s="592" t="s">
        <v>823</v>
      </c>
      <c r="N19" s="593" t="s">
        <v>152</v>
      </c>
      <c r="O19" s="594" t="s">
        <v>5</v>
      </c>
      <c r="P19" s="396" t="s">
        <v>822</v>
      </c>
      <c r="Q19" s="340"/>
    </row>
    <row r="20" spans="1:17" ht="14.25" customHeight="1" thickBot="1" x14ac:dyDescent="0.3">
      <c r="H20" s="1137" t="s">
        <v>827</v>
      </c>
      <c r="I20" s="1138"/>
      <c r="J20" s="1138"/>
      <c r="K20" s="1139"/>
      <c r="M20" s="138" t="s">
        <v>823</v>
      </c>
      <c r="N20" s="393" t="s">
        <v>147</v>
      </c>
      <c r="O20" s="394" t="s">
        <v>453</v>
      </c>
      <c r="P20" s="303" t="s">
        <v>822</v>
      </c>
      <c r="Q20" s="339" t="s">
        <v>1103</v>
      </c>
    </row>
    <row r="21" spans="1:17" ht="14.25" customHeight="1" thickBot="1" x14ac:dyDescent="0.3">
      <c r="H21" s="1137" t="s">
        <v>825</v>
      </c>
      <c r="I21" s="1138"/>
      <c r="J21" s="1138"/>
      <c r="K21" s="1139"/>
    </row>
    <row r="22" spans="1:17" ht="14.25" customHeight="1" x14ac:dyDescent="0.25">
      <c r="A22" s="62"/>
      <c r="B22" s="40"/>
      <c r="C22" s="60"/>
      <c r="D22" s="40"/>
      <c r="E22" s="58"/>
      <c r="F22" s="61"/>
      <c r="H22" s="1173" t="s">
        <v>186</v>
      </c>
      <c r="I22" s="1136"/>
      <c r="J22" s="1136"/>
      <c r="K22" s="1174"/>
      <c r="M22" s="1072" t="s">
        <v>2024</v>
      </c>
      <c r="N22" s="1073"/>
      <c r="O22" s="1073"/>
      <c r="P22" s="1073"/>
      <c r="Q22" s="1074"/>
    </row>
    <row r="23" spans="1:17" ht="14.25" customHeight="1" thickBot="1" x14ac:dyDescent="0.3">
      <c r="H23" s="1137" t="s">
        <v>820</v>
      </c>
      <c r="I23" s="1138"/>
      <c r="J23" s="1138"/>
      <c r="K23" s="1139"/>
      <c r="M23" s="1075"/>
      <c r="N23" s="1076"/>
      <c r="O23" s="1076"/>
      <c r="P23" s="1076"/>
      <c r="Q23" s="1077"/>
    </row>
    <row r="24" spans="1:17" ht="14.25" customHeight="1" x14ac:dyDescent="0.25">
      <c r="H24" s="1137" t="s">
        <v>818</v>
      </c>
      <c r="I24" s="1138"/>
      <c r="J24" s="1138"/>
      <c r="K24" s="1139"/>
      <c r="M24" s="1064" t="s">
        <v>611</v>
      </c>
      <c r="N24" s="1065"/>
      <c r="O24" s="1068" t="s">
        <v>610</v>
      </c>
      <c r="P24" s="1068"/>
      <c r="Q24" s="1070" t="s">
        <v>609</v>
      </c>
    </row>
    <row r="25" spans="1:17" ht="14.25" customHeight="1" thickBot="1" x14ac:dyDescent="0.3">
      <c r="H25" s="1301" t="s">
        <v>815</v>
      </c>
      <c r="I25" s="1302"/>
      <c r="J25" s="1302"/>
      <c r="K25" s="1303"/>
      <c r="M25" s="1066"/>
      <c r="N25" s="1067"/>
      <c r="O25" s="1069"/>
      <c r="P25" s="1069"/>
      <c r="Q25" s="1071"/>
    </row>
    <row r="26" spans="1:17" ht="14.25" customHeight="1" x14ac:dyDescent="0.25">
      <c r="H26" s="1301"/>
      <c r="I26" s="1302"/>
      <c r="J26" s="1302"/>
      <c r="K26" s="1303"/>
      <c r="M26" s="1059" t="s">
        <v>2068</v>
      </c>
      <c r="N26" s="1062"/>
      <c r="O26" s="1061" t="s">
        <v>2069</v>
      </c>
      <c r="P26" s="1062"/>
      <c r="Q26" s="1063" t="s">
        <v>2070</v>
      </c>
    </row>
    <row r="27" spans="1:17" ht="14.25" customHeight="1" thickBot="1" x14ac:dyDescent="0.3">
      <c r="H27" s="1304"/>
      <c r="I27" s="1305"/>
      <c r="J27" s="1305"/>
      <c r="K27" s="1306"/>
      <c r="L27" s="584"/>
      <c r="M27" s="1058"/>
      <c r="N27" s="1055"/>
      <c r="O27" s="1054"/>
      <c r="P27" s="1055"/>
      <c r="Q27" s="1056"/>
    </row>
    <row r="28" spans="1:17" ht="14.25" customHeight="1" thickBot="1" x14ac:dyDescent="0.3">
      <c r="L28" s="584"/>
      <c r="M28" s="1057" t="s">
        <v>2071</v>
      </c>
      <c r="N28" s="1047"/>
      <c r="O28" s="1046" t="s">
        <v>2072</v>
      </c>
      <c r="P28" s="1047"/>
      <c r="Q28" s="1050" t="s">
        <v>2073</v>
      </c>
    </row>
    <row r="29" spans="1:17" ht="14.25" customHeight="1" x14ac:dyDescent="0.25">
      <c r="H29" s="1072" t="s">
        <v>267</v>
      </c>
      <c r="I29" s="1073"/>
      <c r="J29" s="1073"/>
      <c r="K29" s="1074"/>
      <c r="L29" s="584"/>
      <c r="M29" s="1058"/>
      <c r="N29" s="1055"/>
      <c r="O29" s="1054"/>
      <c r="P29" s="1055"/>
      <c r="Q29" s="1056"/>
    </row>
    <row r="30" spans="1:17" ht="14.25" customHeight="1" thickBot="1" x14ac:dyDescent="0.3">
      <c r="H30" s="1075"/>
      <c r="I30" s="1076"/>
      <c r="J30" s="1076"/>
      <c r="K30" s="1077"/>
      <c r="L30" s="584"/>
      <c r="M30" s="1042" t="s">
        <v>2076</v>
      </c>
      <c r="N30" s="1043"/>
      <c r="O30" s="1046" t="s">
        <v>2074</v>
      </c>
      <c r="P30" s="1047"/>
      <c r="Q30" s="1050" t="s">
        <v>2075</v>
      </c>
    </row>
    <row r="31" spans="1:17" ht="14.25" customHeight="1" thickBot="1" x14ac:dyDescent="0.3">
      <c r="H31" s="1307" t="s">
        <v>808</v>
      </c>
      <c r="I31" s="1308"/>
      <c r="J31" s="1308"/>
      <c r="K31" s="1309"/>
      <c r="M31" s="1052"/>
      <c r="N31" s="1053"/>
      <c r="O31" s="1054"/>
      <c r="P31" s="1055"/>
      <c r="Q31" s="1056"/>
    </row>
    <row r="32" spans="1:17" ht="14.25" customHeight="1" x14ac:dyDescent="0.25">
      <c r="H32" s="1289"/>
      <c r="I32" s="1289"/>
      <c r="J32" s="1289"/>
      <c r="M32" s="1042" t="s">
        <v>2199</v>
      </c>
      <c r="N32" s="1043"/>
      <c r="O32" s="1046" t="s">
        <v>2080</v>
      </c>
      <c r="P32" s="1047"/>
      <c r="Q32" s="1050" t="s">
        <v>2077</v>
      </c>
    </row>
    <row r="33" spans="1:17" ht="14.25" customHeight="1" x14ac:dyDescent="0.25">
      <c r="H33" s="1289"/>
      <c r="I33" s="1289"/>
      <c r="J33" s="1289"/>
      <c r="M33" s="1052"/>
      <c r="N33" s="1053"/>
      <c r="O33" s="1054"/>
      <c r="P33" s="1055"/>
      <c r="Q33" s="1056"/>
    </row>
    <row r="34" spans="1:17" ht="14.25" customHeight="1" x14ac:dyDescent="0.25">
      <c r="H34" s="1290"/>
      <c r="I34" s="1290"/>
      <c r="J34" s="1290"/>
      <c r="M34" s="1042" t="s">
        <v>2078</v>
      </c>
      <c r="N34" s="1043"/>
      <c r="O34" s="1046" t="s">
        <v>2079</v>
      </c>
      <c r="P34" s="1047"/>
      <c r="Q34" s="1050" t="s">
        <v>2081</v>
      </c>
    </row>
    <row r="35" spans="1:17" ht="14.25" customHeight="1" thickBot="1" x14ac:dyDescent="0.3">
      <c r="M35" s="1044"/>
      <c r="N35" s="1045"/>
      <c r="O35" s="1048"/>
      <c r="P35" s="1049"/>
      <c r="Q35" s="1051"/>
    </row>
    <row r="36" spans="1:17" ht="14.25" customHeight="1" thickBot="1" x14ac:dyDescent="0.3"/>
    <row r="37" spans="1:17" ht="12.75" customHeight="1" x14ac:dyDescent="0.25">
      <c r="A37" s="1084" t="s">
        <v>2201</v>
      </c>
      <c r="B37" s="1175"/>
      <c r="C37" s="1175"/>
      <c r="D37" s="1175"/>
      <c r="E37" s="1175"/>
      <c r="F37" s="1175"/>
      <c r="G37" s="1175"/>
      <c r="H37" s="1175"/>
      <c r="I37" s="1175"/>
      <c r="J37" s="1175"/>
      <c r="K37" s="1175"/>
      <c r="L37" s="1175"/>
      <c r="M37" s="1175"/>
      <c r="N37" s="1175"/>
      <c r="O37" s="1175"/>
      <c r="P37" s="1175"/>
      <c r="Q37" s="1176"/>
    </row>
    <row r="38" spans="1:17" ht="14.25" customHeight="1" thickBot="1" x14ac:dyDescent="0.3">
      <c r="A38" s="1177"/>
      <c r="B38" s="1178"/>
      <c r="C38" s="1178"/>
      <c r="D38" s="1178"/>
      <c r="E38" s="1178"/>
      <c r="F38" s="1178"/>
      <c r="G38" s="1178"/>
      <c r="H38" s="1178"/>
      <c r="I38" s="1178"/>
      <c r="J38" s="1178"/>
      <c r="K38" s="1178"/>
      <c r="L38" s="1178"/>
      <c r="M38" s="1178"/>
      <c r="N38" s="1178"/>
      <c r="O38" s="1178"/>
      <c r="P38" s="1178"/>
      <c r="Q38" s="1179"/>
    </row>
    <row r="39" spans="1:17" ht="18" customHeight="1" thickBot="1" x14ac:dyDescent="0.3">
      <c r="A39" s="1072" t="s">
        <v>239</v>
      </c>
      <c r="B39" s="1073"/>
      <c r="C39" s="1073"/>
      <c r="D39" s="1073"/>
      <c r="E39" s="1073"/>
      <c r="F39" s="1074"/>
      <c r="G39" s="1143" t="s">
        <v>1998</v>
      </c>
      <c r="H39" s="1144"/>
      <c r="I39" s="1144"/>
      <c r="J39" s="1144"/>
      <c r="K39" s="1144"/>
      <c r="L39" s="1145"/>
      <c r="M39" s="1072" t="s">
        <v>238</v>
      </c>
      <c r="N39" s="1073"/>
      <c r="O39" s="1073"/>
      <c r="P39" s="1073"/>
      <c r="Q39" s="1074"/>
    </row>
    <row r="40" spans="1:17" ht="14.25" customHeight="1" thickBot="1" x14ac:dyDescent="0.3">
      <c r="A40" s="1075"/>
      <c r="B40" s="1076"/>
      <c r="C40" s="1076"/>
      <c r="D40" s="1076"/>
      <c r="E40" s="1076"/>
      <c r="F40" s="1077"/>
      <c r="M40" s="1075"/>
      <c r="N40" s="1076"/>
      <c r="O40" s="1076"/>
      <c r="P40" s="1076"/>
      <c r="Q40" s="1077"/>
    </row>
    <row r="41" spans="1:17" ht="14.25" customHeight="1" thickBot="1" x14ac:dyDescent="0.3">
      <c r="A41" s="302" t="s">
        <v>830</v>
      </c>
      <c r="B41" s="183" t="s">
        <v>204</v>
      </c>
      <c r="C41" s="147" t="s">
        <v>203</v>
      </c>
      <c r="D41" s="183" t="s">
        <v>202</v>
      </c>
      <c r="E41" s="183" t="s">
        <v>193</v>
      </c>
      <c r="F41" s="184" t="s">
        <v>190</v>
      </c>
      <c r="H41" s="1072" t="s">
        <v>1597</v>
      </c>
      <c r="I41" s="1073"/>
      <c r="J41" s="1073"/>
      <c r="K41" s="1074"/>
      <c r="M41" s="146" t="s">
        <v>161</v>
      </c>
      <c r="N41" s="147" t="s">
        <v>193</v>
      </c>
      <c r="O41" s="147" t="s">
        <v>192</v>
      </c>
      <c r="P41" s="147" t="s">
        <v>2211</v>
      </c>
      <c r="Q41" s="148" t="s">
        <v>190</v>
      </c>
    </row>
    <row r="42" spans="1:17" ht="14.25" customHeight="1" thickBot="1" x14ac:dyDescent="0.3">
      <c r="A42" s="173" t="s">
        <v>828</v>
      </c>
      <c r="B42" s="66"/>
      <c r="C42" s="565" t="s">
        <v>173</v>
      </c>
      <c r="D42" s="566" t="s">
        <v>172</v>
      </c>
      <c r="E42" s="454"/>
      <c r="F42" s="475"/>
      <c r="H42" s="1075"/>
      <c r="I42" s="1076"/>
      <c r="J42" s="1076"/>
      <c r="K42" s="1077"/>
      <c r="M42" s="173" t="s">
        <v>1104</v>
      </c>
      <c r="N42" s="586"/>
      <c r="O42" s="202" t="s">
        <v>833</v>
      </c>
      <c r="P42" s="111" t="s">
        <v>777</v>
      </c>
      <c r="Q42" s="656"/>
    </row>
    <row r="43" spans="1:17" ht="14.25" customHeight="1" x14ac:dyDescent="0.25">
      <c r="A43" s="171" t="s">
        <v>826</v>
      </c>
      <c r="B43" s="66"/>
      <c r="C43" s="568" t="s">
        <v>173</v>
      </c>
      <c r="D43" s="569" t="s">
        <v>172</v>
      </c>
      <c r="E43" s="587"/>
      <c r="F43" s="456"/>
      <c r="H43" s="1059" t="str">
        <f>DATA!D27</f>
        <v>LFMP 082100Z VRB02KT CAVOK 20/17 Q1017 NOSIG=</v>
      </c>
      <c r="I43" s="1280"/>
      <c r="J43" s="1280"/>
      <c r="K43" s="1281"/>
      <c r="M43" s="173" t="s">
        <v>1105</v>
      </c>
      <c r="N43" s="587"/>
      <c r="O43" s="12" t="s">
        <v>833</v>
      </c>
      <c r="P43" s="15" t="s">
        <v>777</v>
      </c>
      <c r="Q43" s="548"/>
    </row>
    <row r="44" spans="1:17" ht="14.25" customHeight="1" thickBot="1" x14ac:dyDescent="0.3">
      <c r="A44" s="171" t="s">
        <v>824</v>
      </c>
      <c r="B44" s="66"/>
      <c r="C44" s="568" t="s">
        <v>173</v>
      </c>
      <c r="D44" s="569" t="s">
        <v>172</v>
      </c>
      <c r="E44" s="108"/>
      <c r="F44" s="456"/>
      <c r="H44" s="1210"/>
      <c r="I44" s="1282"/>
      <c r="J44" s="1282"/>
      <c r="K44" s="1283"/>
      <c r="M44" s="171" t="s">
        <v>1106</v>
      </c>
      <c r="N44" s="588"/>
      <c r="O44" s="12" t="s">
        <v>833</v>
      </c>
      <c r="P44" s="15" t="s">
        <v>777</v>
      </c>
      <c r="Q44" s="548"/>
    </row>
    <row r="45" spans="1:17" ht="14.25" customHeight="1" thickBot="1" x14ac:dyDescent="0.3">
      <c r="A45" s="173" t="s">
        <v>821</v>
      </c>
      <c r="B45" s="66"/>
      <c r="C45" s="568" t="s">
        <v>173</v>
      </c>
      <c r="D45" s="569" t="s">
        <v>172</v>
      </c>
      <c r="E45" s="71"/>
      <c r="F45" s="456"/>
      <c r="M45" s="171" t="s">
        <v>1107</v>
      </c>
      <c r="N45" s="84"/>
      <c r="O45" s="12" t="s">
        <v>833</v>
      </c>
      <c r="P45" s="15" t="s">
        <v>777</v>
      </c>
      <c r="Q45" s="548"/>
    </row>
    <row r="46" spans="1:17" x14ac:dyDescent="0.25">
      <c r="A46" s="171" t="s">
        <v>819</v>
      </c>
      <c r="B46" s="66"/>
      <c r="C46" s="568" t="s">
        <v>173</v>
      </c>
      <c r="D46" s="569" t="s">
        <v>172</v>
      </c>
      <c r="E46" s="71"/>
      <c r="F46" s="456"/>
      <c r="H46" s="519" t="s">
        <v>237</v>
      </c>
      <c r="I46" s="520" t="s">
        <v>236</v>
      </c>
      <c r="J46" s="520" t="s">
        <v>235</v>
      </c>
      <c r="K46" s="521"/>
      <c r="M46" s="171" t="s">
        <v>1108</v>
      </c>
      <c r="N46" s="84"/>
      <c r="O46" s="12" t="s">
        <v>833</v>
      </c>
      <c r="P46" s="15" t="s">
        <v>777</v>
      </c>
      <c r="Q46" s="548"/>
    </row>
    <row r="47" spans="1:17" ht="15" thickBot="1" x14ac:dyDescent="0.3">
      <c r="A47" s="171" t="s">
        <v>816</v>
      </c>
      <c r="B47" s="66"/>
      <c r="C47" s="568" t="s">
        <v>173</v>
      </c>
      <c r="D47" s="569" t="s">
        <v>172</v>
      </c>
      <c r="E47" s="71"/>
      <c r="F47" s="456"/>
      <c r="H47" s="309" t="s">
        <v>30</v>
      </c>
      <c r="I47" s="34" t="s">
        <v>800</v>
      </c>
      <c r="J47" s="554" t="s">
        <v>842</v>
      </c>
      <c r="K47" s="310"/>
      <c r="M47" s="589" t="s">
        <v>1109</v>
      </c>
      <c r="N47" s="167"/>
      <c r="O47" s="168" t="s">
        <v>833</v>
      </c>
      <c r="P47" s="217" t="s">
        <v>777</v>
      </c>
      <c r="Q47" s="339"/>
    </row>
    <row r="48" spans="1:17" ht="15" thickBot="1" x14ac:dyDescent="0.3">
      <c r="A48" s="174" t="s">
        <v>813</v>
      </c>
      <c r="B48" s="185"/>
      <c r="C48" s="590" t="s">
        <v>173</v>
      </c>
      <c r="D48" s="591" t="s">
        <v>172</v>
      </c>
      <c r="E48" s="432"/>
      <c r="F48" s="487"/>
      <c r="H48" s="309" t="s">
        <v>21</v>
      </c>
      <c r="I48" s="34" t="s">
        <v>800</v>
      </c>
      <c r="J48" s="554" t="s">
        <v>840</v>
      </c>
      <c r="K48" s="310"/>
    </row>
    <row r="49" spans="1:17" ht="17.25" customHeight="1" thickBot="1" x14ac:dyDescent="0.3">
      <c r="H49" s="336" t="s">
        <v>838</v>
      </c>
      <c r="I49" s="337" t="s">
        <v>837</v>
      </c>
      <c r="J49" s="141" t="s">
        <v>659</v>
      </c>
      <c r="K49" s="338"/>
      <c r="M49" s="1072" t="s">
        <v>162</v>
      </c>
      <c r="N49" s="1073"/>
      <c r="O49" s="1073"/>
      <c r="P49" s="1073"/>
      <c r="Q49" s="1074"/>
    </row>
    <row r="50" spans="1:17" ht="15" customHeight="1" thickBot="1" x14ac:dyDescent="0.3">
      <c r="A50" s="1072" t="s">
        <v>241</v>
      </c>
      <c r="B50" s="1073"/>
      <c r="C50" s="1073"/>
      <c r="D50" s="1073"/>
      <c r="E50" s="1073"/>
      <c r="F50" s="1074"/>
      <c r="M50" s="1075"/>
      <c r="N50" s="1076"/>
      <c r="O50" s="1076"/>
      <c r="P50" s="1076"/>
      <c r="Q50" s="1077"/>
    </row>
    <row r="51" spans="1:17" ht="11.25" customHeight="1" thickBot="1" x14ac:dyDescent="0.3">
      <c r="A51" s="1075"/>
      <c r="B51" s="1076"/>
      <c r="C51" s="1076"/>
      <c r="D51" s="1076"/>
      <c r="E51" s="1076"/>
      <c r="F51" s="1077"/>
      <c r="H51" s="1072" t="s">
        <v>215</v>
      </c>
      <c r="I51" s="1073"/>
      <c r="J51" s="1073"/>
      <c r="K51" s="1074"/>
      <c r="M51" s="146" t="s">
        <v>161</v>
      </c>
      <c r="N51" s="147" t="s">
        <v>160</v>
      </c>
      <c r="O51" s="147" t="s">
        <v>159</v>
      </c>
      <c r="P51" s="147" t="s">
        <v>158</v>
      </c>
      <c r="Q51" s="148" t="s">
        <v>157</v>
      </c>
    </row>
    <row r="52" spans="1:17" ht="15" customHeight="1" thickBot="1" x14ac:dyDescent="0.3">
      <c r="A52" s="1059" t="s">
        <v>805</v>
      </c>
      <c r="B52" s="1280"/>
      <c r="C52" s="1280"/>
      <c r="D52" s="1280"/>
      <c r="E52" s="1280"/>
      <c r="F52" s="1281"/>
      <c r="H52" s="1075"/>
      <c r="I52" s="1076"/>
      <c r="J52" s="1076"/>
      <c r="K52" s="1077"/>
      <c r="M52" s="143" t="s">
        <v>806</v>
      </c>
      <c r="N52" s="395" t="s">
        <v>2222</v>
      </c>
      <c r="O52" s="110" t="s">
        <v>733</v>
      </c>
      <c r="P52" s="396" t="s">
        <v>817</v>
      </c>
      <c r="Q52" s="340"/>
    </row>
    <row r="53" spans="1:17" ht="15" x14ac:dyDescent="0.25">
      <c r="A53" s="1058"/>
      <c r="B53" s="1312"/>
      <c r="C53" s="1312"/>
      <c r="D53" s="1312"/>
      <c r="E53" s="1312"/>
      <c r="F53" s="1313"/>
      <c r="H53" s="1314" t="s">
        <v>208</v>
      </c>
      <c r="I53" s="1315"/>
      <c r="J53" s="1315"/>
      <c r="K53" s="1316"/>
      <c r="M53" s="134">
        <v>33</v>
      </c>
      <c r="N53" s="473" t="s">
        <v>814</v>
      </c>
      <c r="O53" s="547">
        <v>2000</v>
      </c>
      <c r="P53" s="125" t="s">
        <v>811</v>
      </c>
      <c r="Q53" s="548" t="s">
        <v>810</v>
      </c>
    </row>
    <row r="54" spans="1:17" ht="14.25" customHeight="1" x14ac:dyDescent="0.25">
      <c r="H54" s="1137" t="s">
        <v>831</v>
      </c>
      <c r="I54" s="1138"/>
      <c r="J54" s="1138"/>
      <c r="K54" s="1139"/>
      <c r="M54" s="134">
        <v>33</v>
      </c>
      <c r="N54" s="473" t="s">
        <v>812</v>
      </c>
      <c r="O54" s="547">
        <v>2000</v>
      </c>
      <c r="P54" s="125" t="s">
        <v>811</v>
      </c>
      <c r="Q54" s="548" t="s">
        <v>810</v>
      </c>
    </row>
    <row r="55" spans="1:17" ht="15" thickBot="1" x14ac:dyDescent="0.3">
      <c r="H55" s="1137" t="s">
        <v>829</v>
      </c>
      <c r="I55" s="1138"/>
      <c r="J55" s="1138"/>
      <c r="K55" s="1139"/>
      <c r="M55" s="157" t="s">
        <v>806</v>
      </c>
      <c r="N55" s="492" t="s">
        <v>430</v>
      </c>
      <c r="O55" s="394" t="s">
        <v>733</v>
      </c>
      <c r="P55" s="303" t="s">
        <v>809</v>
      </c>
      <c r="Q55" s="339"/>
    </row>
    <row r="56" spans="1:17" ht="16.5" customHeight="1" x14ac:dyDescent="0.25">
      <c r="H56" s="1137" t="s">
        <v>827</v>
      </c>
      <c r="I56" s="1138"/>
      <c r="J56" s="1138"/>
      <c r="K56" s="1139"/>
    </row>
    <row r="57" spans="1:17" ht="14.25" customHeight="1" x14ac:dyDescent="0.25">
      <c r="H57" s="1137" t="s">
        <v>825</v>
      </c>
      <c r="I57" s="1138"/>
      <c r="J57" s="1138"/>
      <c r="K57" s="1139"/>
      <c r="M57" s="1323" t="s">
        <v>807</v>
      </c>
      <c r="N57" s="1324"/>
      <c r="O57" s="1324"/>
      <c r="P57" s="1324"/>
      <c r="Q57" s="1325"/>
    </row>
    <row r="58" spans="1:17" ht="15" customHeight="1" x14ac:dyDescent="0.25">
      <c r="H58" s="1173" t="s">
        <v>186</v>
      </c>
      <c r="I58" s="1136"/>
      <c r="J58" s="1136"/>
      <c r="K58" s="1174"/>
      <c r="M58" s="1326"/>
      <c r="N58" s="1327"/>
      <c r="O58" s="1327"/>
      <c r="P58" s="1327"/>
      <c r="Q58" s="1328"/>
    </row>
    <row r="59" spans="1:17" ht="14.25" customHeight="1" x14ac:dyDescent="0.25">
      <c r="H59" s="1137" t="s">
        <v>820</v>
      </c>
      <c r="I59" s="1138"/>
      <c r="J59" s="1138"/>
      <c r="K59" s="1139"/>
      <c r="M59" s="1326"/>
      <c r="N59" s="1327"/>
      <c r="O59" s="1327"/>
      <c r="P59" s="1327"/>
      <c r="Q59" s="1328"/>
    </row>
    <row r="60" spans="1:17" ht="14.25" customHeight="1" x14ac:dyDescent="0.25">
      <c r="H60" s="1137" t="s">
        <v>818</v>
      </c>
      <c r="I60" s="1138"/>
      <c r="J60" s="1138"/>
      <c r="K60" s="1139"/>
      <c r="M60" s="1326"/>
      <c r="N60" s="1327"/>
      <c r="O60" s="1327"/>
      <c r="P60" s="1327"/>
      <c r="Q60" s="1328"/>
    </row>
    <row r="61" spans="1:17" ht="12" customHeight="1" x14ac:dyDescent="0.25">
      <c r="H61" s="1301" t="s">
        <v>815</v>
      </c>
      <c r="I61" s="1302"/>
      <c r="J61" s="1302"/>
      <c r="K61" s="1303"/>
      <c r="M61" s="1329"/>
      <c r="N61" s="1330"/>
      <c r="O61" s="1330"/>
      <c r="P61" s="1330"/>
      <c r="Q61" s="1331"/>
    </row>
    <row r="62" spans="1:17" ht="15" customHeight="1" thickBot="1" x14ac:dyDescent="0.3">
      <c r="H62" s="1301"/>
      <c r="I62" s="1302"/>
      <c r="J62" s="1302"/>
      <c r="K62" s="1303"/>
    </row>
    <row r="63" spans="1:17" ht="14.25" customHeight="1" thickBot="1" x14ac:dyDescent="0.3">
      <c r="H63" s="1304"/>
      <c r="I63" s="1305"/>
      <c r="J63" s="1305"/>
      <c r="K63" s="1306"/>
      <c r="M63" s="1072" t="s">
        <v>2024</v>
      </c>
      <c r="N63" s="1073"/>
      <c r="O63" s="1073"/>
      <c r="P63" s="1073"/>
      <c r="Q63" s="1074"/>
    </row>
    <row r="64" spans="1:17" ht="15" customHeight="1" thickBot="1" x14ac:dyDescent="0.3">
      <c r="M64" s="1075"/>
      <c r="N64" s="1076"/>
      <c r="O64" s="1076"/>
      <c r="P64" s="1076"/>
      <c r="Q64" s="1077"/>
    </row>
    <row r="65" spans="8:17" ht="15" customHeight="1" x14ac:dyDescent="0.25">
      <c r="H65" s="1072" t="s">
        <v>267</v>
      </c>
      <c r="I65" s="1073"/>
      <c r="J65" s="1073"/>
      <c r="K65" s="1074"/>
      <c r="M65" s="1332" t="s">
        <v>611</v>
      </c>
      <c r="N65" s="1333"/>
      <c r="O65" s="1317" t="s">
        <v>610</v>
      </c>
      <c r="P65" s="1318"/>
      <c r="Q65" s="1321" t="s">
        <v>609</v>
      </c>
    </row>
    <row r="66" spans="8:17" ht="15" customHeight="1" thickBot="1" x14ac:dyDescent="0.3">
      <c r="H66" s="1075"/>
      <c r="I66" s="1076"/>
      <c r="J66" s="1076"/>
      <c r="K66" s="1077"/>
      <c r="M66" s="1334"/>
      <c r="N66" s="1335"/>
      <c r="O66" s="1319"/>
      <c r="P66" s="1320"/>
      <c r="Q66" s="1322"/>
    </row>
    <row r="67" spans="8:17" ht="14.25" customHeight="1" thickBot="1" x14ac:dyDescent="0.3">
      <c r="H67" s="1307" t="s">
        <v>808</v>
      </c>
      <c r="I67" s="1308"/>
      <c r="J67" s="1308"/>
      <c r="K67" s="1309"/>
      <c r="M67" s="1059" t="s">
        <v>2068</v>
      </c>
      <c r="N67" s="1062"/>
      <c r="O67" s="1061" t="s">
        <v>2069</v>
      </c>
      <c r="P67" s="1062"/>
      <c r="Q67" s="1063" t="s">
        <v>2070</v>
      </c>
    </row>
    <row r="68" spans="8:17" ht="15" customHeight="1" x14ac:dyDescent="0.25">
      <c r="M68" s="1058"/>
      <c r="N68" s="1055"/>
      <c r="O68" s="1054"/>
      <c r="P68" s="1055"/>
      <c r="Q68" s="1056"/>
    </row>
    <row r="69" spans="8:17" ht="14.25" customHeight="1" x14ac:dyDescent="0.25">
      <c r="M69" s="1057" t="s">
        <v>2071</v>
      </c>
      <c r="N69" s="1047"/>
      <c r="O69" s="1046" t="s">
        <v>2072</v>
      </c>
      <c r="P69" s="1047"/>
      <c r="Q69" s="1050" t="s">
        <v>2073</v>
      </c>
    </row>
    <row r="70" spans="8:17" x14ac:dyDescent="0.25">
      <c r="M70" s="1058"/>
      <c r="N70" s="1055"/>
      <c r="O70" s="1054"/>
      <c r="P70" s="1055"/>
      <c r="Q70" s="1056"/>
    </row>
    <row r="71" spans="8:17" ht="14.25" customHeight="1" x14ac:dyDescent="0.25">
      <c r="M71" s="1042" t="s">
        <v>2076</v>
      </c>
      <c r="N71" s="1043"/>
      <c r="O71" s="1046" t="s">
        <v>2074</v>
      </c>
      <c r="P71" s="1047"/>
      <c r="Q71" s="1050" t="s">
        <v>2075</v>
      </c>
    </row>
    <row r="72" spans="8:17" x14ac:dyDescent="0.25">
      <c r="M72" s="1052"/>
      <c r="N72" s="1053"/>
      <c r="O72" s="1054"/>
      <c r="P72" s="1055"/>
      <c r="Q72" s="1056"/>
    </row>
    <row r="73" spans="8:17" ht="14.25" customHeight="1" x14ac:dyDescent="0.25">
      <c r="M73" s="1042" t="s">
        <v>2199</v>
      </c>
      <c r="N73" s="1043"/>
      <c r="O73" s="1046" t="s">
        <v>2080</v>
      </c>
      <c r="P73" s="1047"/>
      <c r="Q73" s="1050" t="s">
        <v>2077</v>
      </c>
    </row>
    <row r="74" spans="8:17" x14ac:dyDescent="0.25">
      <c r="M74" s="1052"/>
      <c r="N74" s="1053"/>
      <c r="O74" s="1054"/>
      <c r="P74" s="1055"/>
      <c r="Q74" s="1056"/>
    </row>
    <row r="75" spans="8:17" ht="14.25" customHeight="1" x14ac:dyDescent="0.25">
      <c r="M75" s="1042" t="s">
        <v>2078</v>
      </c>
      <c r="N75" s="1043"/>
      <c r="O75" s="1046" t="s">
        <v>2079</v>
      </c>
      <c r="P75" s="1047"/>
      <c r="Q75" s="1050" t="s">
        <v>2081</v>
      </c>
    </row>
    <row r="76" spans="8:17" ht="15" thickBot="1" x14ac:dyDescent="0.3">
      <c r="M76" s="1044"/>
      <c r="N76" s="1045"/>
      <c r="O76" s="1048"/>
      <c r="P76" s="1049"/>
      <c r="Q76" s="1051"/>
    </row>
    <row r="77" spans="8:17" ht="15" customHeight="1" x14ac:dyDescent="0.25"/>
    <row r="78" spans="8:17" ht="15.75" customHeight="1" x14ac:dyDescent="0.25"/>
  </sheetData>
  <mergeCells count="92">
    <mergeCell ref="M75:N76"/>
    <mergeCell ref="O75:P76"/>
    <mergeCell ref="Q75:Q76"/>
    <mergeCell ref="H65:K66"/>
    <mergeCell ref="H67:K67"/>
    <mergeCell ref="M73:N74"/>
    <mergeCell ref="O73:P74"/>
    <mergeCell ref="Q73:Q74"/>
    <mergeCell ref="M69:N70"/>
    <mergeCell ref="O69:P70"/>
    <mergeCell ref="Q69:Q70"/>
    <mergeCell ref="M71:N72"/>
    <mergeCell ref="O71:P72"/>
    <mergeCell ref="Q71:Q72"/>
    <mergeCell ref="M65:N66"/>
    <mergeCell ref="M67:N68"/>
    <mergeCell ref="A37:Q38"/>
    <mergeCell ref="M39:Q40"/>
    <mergeCell ref="G39:L39"/>
    <mergeCell ref="A39:F40"/>
    <mergeCell ref="H41:K42"/>
    <mergeCell ref="O67:P68"/>
    <mergeCell ref="Q67:Q68"/>
    <mergeCell ref="H43:K44"/>
    <mergeCell ref="A50:F51"/>
    <mergeCell ref="M49:Q50"/>
    <mergeCell ref="A52:F53"/>
    <mergeCell ref="H51:K52"/>
    <mergeCell ref="M63:Q64"/>
    <mergeCell ref="H54:K54"/>
    <mergeCell ref="H53:K53"/>
    <mergeCell ref="H61:K63"/>
    <mergeCell ref="O65:P66"/>
    <mergeCell ref="Q65:Q66"/>
    <mergeCell ref="M57:Q61"/>
    <mergeCell ref="H55:K55"/>
    <mergeCell ref="H56:K56"/>
    <mergeCell ref="H57:K57"/>
    <mergeCell ref="H58:K58"/>
    <mergeCell ref="H60:K60"/>
    <mergeCell ref="H59:K59"/>
    <mergeCell ref="R1:R2"/>
    <mergeCell ref="H31:K31"/>
    <mergeCell ref="H17:K17"/>
    <mergeCell ref="H15:K16"/>
    <mergeCell ref="J13:K13"/>
    <mergeCell ref="J12:K12"/>
    <mergeCell ref="H22:K22"/>
    <mergeCell ref="H21:K21"/>
    <mergeCell ref="H20:K20"/>
    <mergeCell ref="H19:K19"/>
    <mergeCell ref="H18:K18"/>
    <mergeCell ref="A1:Q2"/>
    <mergeCell ref="M22:Q23"/>
    <mergeCell ref="A16:F17"/>
    <mergeCell ref="H23:K23"/>
    <mergeCell ref="H29:K30"/>
    <mergeCell ref="H25:K27"/>
    <mergeCell ref="H24:K24"/>
    <mergeCell ref="A3:F4"/>
    <mergeCell ref="G3:L3"/>
    <mergeCell ref="M3:Q4"/>
    <mergeCell ref="M16:Q17"/>
    <mergeCell ref="J10:K10"/>
    <mergeCell ref="H7:K8"/>
    <mergeCell ref="H5:K6"/>
    <mergeCell ref="J11:K11"/>
    <mergeCell ref="P6:P13"/>
    <mergeCell ref="Q12:Q14"/>
    <mergeCell ref="O6:O11"/>
    <mergeCell ref="O12:O13"/>
    <mergeCell ref="A14:F15"/>
    <mergeCell ref="M28:N29"/>
    <mergeCell ref="O28:P29"/>
    <mergeCell ref="Q28:Q29"/>
    <mergeCell ref="M30:N31"/>
    <mergeCell ref="O30:P31"/>
    <mergeCell ref="Q30:Q31"/>
    <mergeCell ref="M24:N25"/>
    <mergeCell ref="O24:P25"/>
    <mergeCell ref="Q24:Q25"/>
    <mergeCell ref="M26:N27"/>
    <mergeCell ref="O26:P27"/>
    <mergeCell ref="Q26:Q27"/>
    <mergeCell ref="Q32:Q33"/>
    <mergeCell ref="M34:N35"/>
    <mergeCell ref="O34:P35"/>
    <mergeCell ref="Q34:Q35"/>
    <mergeCell ref="H32:J33"/>
    <mergeCell ref="H34:J34"/>
    <mergeCell ref="M32:N33"/>
    <mergeCell ref="O32:P33"/>
  </mergeCells>
  <hyperlinks>
    <hyperlink ref="R1:R2" location="Entete!A1" display="Retour Accueil" xr:uid="{8B4BC421-25FD-4381-A434-1E63CA18D8A2}"/>
  </hyperlinks>
  <pageMargins left="0.7" right="0.7" top="0.75" bottom="0.75" header="0.3" footer="0.3"/>
  <pageSetup paperSize="9" orientation="portrait" horizontalDpi="4294967294" r:id="rId1"/>
  <headerFooter>
    <oddFooter>&amp;L&amp;"Arial,Gras"&amp;12&amp;U© IVAO France&amp;C&amp;"Arial,Gras italique"&amp;20&amp;KFF0000FIR de Marseille&amp;R&amp;"Arial,Gras"&amp;12&amp;UAIRAC 2209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tabColor theme="7" tint="0.39997558519241921"/>
    <pageSetUpPr fitToPage="1"/>
  </sheetPr>
  <dimension ref="A1:R49"/>
  <sheetViews>
    <sheetView showGridLines="0" zoomScaleNormal="100" workbookViewId="0">
      <selection activeCell="M28" sqref="M28"/>
    </sheetView>
  </sheetViews>
  <sheetFormatPr baseColWidth="10" defaultColWidth="23.28515625" defaultRowHeight="14.25" x14ac:dyDescent="0.2"/>
  <cols>
    <col min="1" max="2" width="12.28515625" style="1" customWidth="1"/>
    <col min="3" max="5" width="9.85546875" style="1" customWidth="1"/>
    <col min="6" max="6" width="17.140625" style="1" customWidth="1"/>
    <col min="7" max="7" width="6.42578125" style="1" customWidth="1"/>
    <col min="8" max="8" width="19.140625" style="1" customWidth="1"/>
    <col min="9" max="9" width="19.5703125" style="1" customWidth="1"/>
    <col min="10" max="10" width="11.5703125" style="1" customWidth="1"/>
    <col min="11" max="11" width="19.140625" style="1" customWidth="1"/>
    <col min="12" max="12" width="6.42578125" style="1" customWidth="1"/>
    <col min="13" max="13" width="13.140625" style="1" customWidth="1"/>
    <col min="14" max="15" width="12.28515625" style="1" customWidth="1"/>
    <col min="16" max="16" width="22.28515625" style="1" customWidth="1"/>
    <col min="17" max="17" width="26.5703125" style="1" customWidth="1"/>
    <col min="18" max="16384" width="23.28515625" style="1"/>
  </cols>
  <sheetData>
    <row r="1" spans="1:18" ht="13.5" customHeight="1" x14ac:dyDescent="0.2">
      <c r="A1" s="1342" t="s">
        <v>871</v>
      </c>
      <c r="B1" s="1343"/>
      <c r="C1" s="1343"/>
      <c r="D1" s="1343"/>
      <c r="E1" s="1343"/>
      <c r="F1" s="1343"/>
      <c r="G1" s="1343"/>
      <c r="H1" s="1343"/>
      <c r="I1" s="1343"/>
      <c r="J1" s="1343"/>
      <c r="K1" s="1343"/>
      <c r="L1" s="1343"/>
      <c r="M1" s="1343"/>
      <c r="N1" s="1343"/>
      <c r="O1" s="1343"/>
      <c r="P1" s="1343"/>
      <c r="Q1" s="1344"/>
      <c r="R1" s="1129" t="s">
        <v>2014</v>
      </c>
    </row>
    <row r="2" spans="1:18" ht="14.25" customHeight="1" thickBot="1" x14ac:dyDescent="0.25">
      <c r="A2" s="1345"/>
      <c r="B2" s="1346"/>
      <c r="C2" s="1346"/>
      <c r="D2" s="1346"/>
      <c r="E2" s="1346"/>
      <c r="F2" s="1346"/>
      <c r="G2" s="1346"/>
      <c r="H2" s="1346"/>
      <c r="I2" s="1346"/>
      <c r="J2" s="1346"/>
      <c r="K2" s="1346"/>
      <c r="L2" s="1346"/>
      <c r="M2" s="1346"/>
      <c r="N2" s="1346"/>
      <c r="O2" s="1346"/>
      <c r="P2" s="1346"/>
      <c r="Q2" s="1347"/>
      <c r="R2" s="1129"/>
    </row>
    <row r="3" spans="1:18" ht="18.75" customHeight="1" x14ac:dyDescent="0.2">
      <c r="A3" s="1072" t="s">
        <v>239</v>
      </c>
      <c r="B3" s="1090"/>
      <c r="C3" s="1090"/>
      <c r="D3" s="1090"/>
      <c r="E3" s="1090"/>
      <c r="F3" s="1091"/>
      <c r="G3" s="1356" t="s">
        <v>1999</v>
      </c>
      <c r="H3" s="1357"/>
      <c r="I3" s="1357"/>
      <c r="J3" s="1357"/>
      <c r="K3" s="1357"/>
      <c r="L3" s="1358"/>
      <c r="M3" s="1072" t="s">
        <v>238</v>
      </c>
      <c r="N3" s="1073"/>
      <c r="O3" s="1073"/>
      <c r="P3" s="1073"/>
      <c r="Q3" s="1074"/>
    </row>
    <row r="4" spans="1:18" ht="14.25" customHeight="1" thickBot="1" x14ac:dyDescent="0.25">
      <c r="A4" s="1044"/>
      <c r="B4" s="1092"/>
      <c r="C4" s="1092"/>
      <c r="D4" s="1092"/>
      <c r="E4" s="1092"/>
      <c r="F4" s="1093"/>
      <c r="M4" s="1075"/>
      <c r="N4" s="1076"/>
      <c r="O4" s="1076"/>
      <c r="P4" s="1076"/>
      <c r="Q4" s="1077"/>
    </row>
    <row r="5" spans="1:18" ht="14.25" customHeight="1" thickBot="1" x14ac:dyDescent="0.25">
      <c r="A5" s="302" t="s">
        <v>720</v>
      </c>
      <c r="B5" s="220" t="s">
        <v>204</v>
      </c>
      <c r="C5" s="221" t="s">
        <v>203</v>
      </c>
      <c r="D5" s="220" t="s">
        <v>202</v>
      </c>
      <c r="E5" s="220" t="s">
        <v>193</v>
      </c>
      <c r="F5" s="222" t="s">
        <v>190</v>
      </c>
      <c r="H5" s="1072" t="s">
        <v>1597</v>
      </c>
      <c r="I5" s="1073"/>
      <c r="J5" s="1073"/>
      <c r="K5" s="1074"/>
      <c r="M5" s="333" t="s">
        <v>662</v>
      </c>
      <c r="N5" s="221" t="s">
        <v>193</v>
      </c>
      <c r="O5" s="221" t="s">
        <v>192</v>
      </c>
      <c r="P5" s="221" t="s">
        <v>191</v>
      </c>
      <c r="Q5" s="250" t="s">
        <v>157</v>
      </c>
    </row>
    <row r="6" spans="1:18" ht="14.25" customHeight="1" thickBot="1" x14ac:dyDescent="0.25">
      <c r="A6" s="223" t="s">
        <v>869</v>
      </c>
      <c r="B6" s="2" t="s">
        <v>613</v>
      </c>
      <c r="C6" s="442" t="s">
        <v>173</v>
      </c>
      <c r="D6" s="443" t="s">
        <v>172</v>
      </c>
      <c r="E6" s="444"/>
      <c r="F6" s="445"/>
      <c r="H6" s="1075"/>
      <c r="I6" s="1076"/>
      <c r="J6" s="1076"/>
      <c r="K6" s="1077"/>
      <c r="M6" s="223" t="s">
        <v>868</v>
      </c>
      <c r="N6" s="36"/>
      <c r="O6" s="202" t="s">
        <v>23</v>
      </c>
      <c r="P6" s="203" t="s">
        <v>859</v>
      </c>
      <c r="Q6" s="461"/>
    </row>
    <row r="7" spans="1:18" ht="14.25" customHeight="1" x14ac:dyDescent="0.2">
      <c r="A7" s="225" t="s">
        <v>867</v>
      </c>
      <c r="B7" s="2" t="s">
        <v>613</v>
      </c>
      <c r="C7" s="18" t="s">
        <v>173</v>
      </c>
      <c r="D7" s="20" t="s">
        <v>172</v>
      </c>
      <c r="E7" s="35"/>
      <c r="F7" s="445"/>
      <c r="H7" s="1120" t="str">
        <f>DATA!D31</f>
        <v>LFMU 082100Z 00000KT CAVOK 19/16 Q1017 NOSIG=</v>
      </c>
      <c r="I7" s="1121"/>
      <c r="J7" s="1121"/>
      <c r="K7" s="1122"/>
      <c r="M7" s="223" t="s">
        <v>863</v>
      </c>
      <c r="N7" s="49"/>
      <c r="O7" s="12" t="s">
        <v>23</v>
      </c>
      <c r="P7" s="6" t="s">
        <v>859</v>
      </c>
      <c r="Q7" s="462"/>
    </row>
    <row r="8" spans="1:18" ht="15" customHeight="1" thickBot="1" x14ac:dyDescent="0.25">
      <c r="A8" s="173" t="s">
        <v>862</v>
      </c>
      <c r="B8" s="66" t="s">
        <v>613</v>
      </c>
      <c r="C8" s="19" t="s">
        <v>173</v>
      </c>
      <c r="D8" s="21" t="s">
        <v>172</v>
      </c>
      <c r="E8" s="71"/>
      <c r="F8" s="446"/>
      <c r="H8" s="1123"/>
      <c r="I8" s="1124"/>
      <c r="J8" s="1124"/>
      <c r="K8" s="1125"/>
      <c r="M8" s="225" t="s">
        <v>861</v>
      </c>
      <c r="N8" s="49"/>
      <c r="O8" s="12" t="s">
        <v>23</v>
      </c>
      <c r="P8" s="6" t="s">
        <v>859</v>
      </c>
      <c r="Q8" s="462" t="s">
        <v>613</v>
      </c>
    </row>
    <row r="9" spans="1:18" ht="14.25" customHeight="1" thickBot="1" x14ac:dyDescent="0.25">
      <c r="A9" s="328" t="s">
        <v>798</v>
      </c>
      <c r="B9" s="447" t="s">
        <v>613</v>
      </c>
      <c r="C9" s="448" t="s">
        <v>173</v>
      </c>
      <c r="D9" s="449" t="s">
        <v>172</v>
      </c>
      <c r="E9" s="450"/>
      <c r="F9" s="451"/>
      <c r="H9" s="518"/>
      <c r="M9" s="328" t="s">
        <v>860</v>
      </c>
      <c r="N9" s="441"/>
      <c r="O9" s="168" t="s">
        <v>23</v>
      </c>
      <c r="P9" s="169" t="s">
        <v>859</v>
      </c>
      <c r="Q9" s="463"/>
    </row>
    <row r="10" spans="1:18" ht="14.25" customHeight="1" thickBot="1" x14ac:dyDescent="0.25">
      <c r="H10" s="597" t="s">
        <v>870</v>
      </c>
      <c r="I10" s="1244" t="s">
        <v>236</v>
      </c>
      <c r="J10" s="1244"/>
      <c r="K10" s="209" t="s">
        <v>235</v>
      </c>
    </row>
    <row r="11" spans="1:18" ht="14.25" customHeight="1" thickBot="1" x14ac:dyDescent="0.25">
      <c r="A11" s="333" t="s">
        <v>708</v>
      </c>
      <c r="B11" s="220" t="s">
        <v>204</v>
      </c>
      <c r="C11" s="221" t="s">
        <v>203</v>
      </c>
      <c r="D11" s="220" t="s">
        <v>202</v>
      </c>
      <c r="E11" s="220" t="s">
        <v>193</v>
      </c>
      <c r="F11" s="222" t="s">
        <v>190</v>
      </c>
      <c r="H11" s="595" t="s">
        <v>30</v>
      </c>
      <c r="I11" s="1369" t="s">
        <v>800</v>
      </c>
      <c r="J11" s="1369"/>
      <c r="K11" s="596" t="s">
        <v>799</v>
      </c>
    </row>
    <row r="12" spans="1:18" ht="14.25" customHeight="1" thickBot="1" x14ac:dyDescent="0.25">
      <c r="A12" s="173" t="s">
        <v>858</v>
      </c>
      <c r="B12" s="66" t="s">
        <v>613</v>
      </c>
      <c r="C12" s="452" t="s">
        <v>173</v>
      </c>
      <c r="D12" s="453" t="s">
        <v>172</v>
      </c>
      <c r="E12" s="454"/>
      <c r="F12" s="445"/>
      <c r="H12" s="561" t="s">
        <v>866</v>
      </c>
      <c r="I12" s="1119" t="s">
        <v>865</v>
      </c>
      <c r="J12" s="1119"/>
      <c r="K12" s="563" t="s">
        <v>864</v>
      </c>
      <c r="M12" s="1072" t="s">
        <v>162</v>
      </c>
      <c r="N12" s="1073"/>
      <c r="O12" s="1073"/>
      <c r="P12" s="1073"/>
      <c r="Q12" s="1074"/>
    </row>
    <row r="13" spans="1:18" ht="14.25" customHeight="1" thickBot="1" x14ac:dyDescent="0.25">
      <c r="A13" s="171" t="s">
        <v>856</v>
      </c>
      <c r="B13" s="66" t="s">
        <v>613</v>
      </c>
      <c r="C13" s="19" t="s">
        <v>173</v>
      </c>
      <c r="D13" s="21" t="s">
        <v>172</v>
      </c>
      <c r="E13" s="108"/>
      <c r="F13" s="455"/>
      <c r="M13" s="1075"/>
      <c r="N13" s="1076"/>
      <c r="O13" s="1076"/>
      <c r="P13" s="1076"/>
      <c r="Q13" s="1077"/>
    </row>
    <row r="14" spans="1:18" ht="15" customHeight="1" thickBot="1" x14ac:dyDescent="0.25">
      <c r="A14" s="173" t="s">
        <v>855</v>
      </c>
      <c r="B14" s="66" t="s">
        <v>613</v>
      </c>
      <c r="C14" s="19" t="s">
        <v>173</v>
      </c>
      <c r="D14" s="21" t="s">
        <v>172</v>
      </c>
      <c r="E14" s="71"/>
      <c r="F14" s="456"/>
      <c r="H14" s="1072" t="s">
        <v>215</v>
      </c>
      <c r="I14" s="1073"/>
      <c r="J14" s="1073"/>
      <c r="K14" s="1074"/>
      <c r="M14" s="249" t="s">
        <v>161</v>
      </c>
      <c r="N14" s="221" t="s">
        <v>160</v>
      </c>
      <c r="O14" s="221" t="s">
        <v>159</v>
      </c>
      <c r="P14" s="221" t="s">
        <v>158</v>
      </c>
      <c r="Q14" s="250" t="s">
        <v>157</v>
      </c>
    </row>
    <row r="15" spans="1:18" ht="14.25" customHeight="1" thickBot="1" x14ac:dyDescent="0.25">
      <c r="A15" s="457" t="s">
        <v>853</v>
      </c>
      <c r="B15" s="185" t="s">
        <v>613</v>
      </c>
      <c r="C15" s="458" t="s">
        <v>173</v>
      </c>
      <c r="D15" s="459" t="s">
        <v>172</v>
      </c>
      <c r="E15" s="460"/>
      <c r="F15" s="451"/>
      <c r="H15" s="1075"/>
      <c r="I15" s="1076"/>
      <c r="J15" s="1076"/>
      <c r="K15" s="1077"/>
      <c r="M15" s="143" t="s">
        <v>694</v>
      </c>
      <c r="N15" s="464" t="s">
        <v>147</v>
      </c>
      <c r="O15" s="465">
        <v>3000</v>
      </c>
      <c r="P15" s="466" t="s">
        <v>1112</v>
      </c>
      <c r="Q15" s="467" t="s">
        <v>851</v>
      </c>
    </row>
    <row r="16" spans="1:18" ht="14.25" customHeight="1" thickBot="1" x14ac:dyDescent="0.25">
      <c r="H16" s="1314" t="s">
        <v>208</v>
      </c>
      <c r="I16" s="1315"/>
      <c r="J16" s="1315"/>
      <c r="K16" s="1316"/>
      <c r="M16" s="136" t="s">
        <v>694</v>
      </c>
      <c r="N16" s="54" t="s">
        <v>144</v>
      </c>
      <c r="O16" s="55" t="s">
        <v>544</v>
      </c>
      <c r="P16" s="109" t="s">
        <v>1110</v>
      </c>
      <c r="Q16" s="392"/>
    </row>
    <row r="17" spans="1:17" ht="14.25" customHeight="1" x14ac:dyDescent="0.2">
      <c r="A17" s="1072" t="s">
        <v>2023</v>
      </c>
      <c r="B17" s="1073"/>
      <c r="C17" s="1073"/>
      <c r="D17" s="1073"/>
      <c r="E17" s="1073"/>
      <c r="F17" s="1074"/>
      <c r="H17" s="1081" t="s">
        <v>857</v>
      </c>
      <c r="I17" s="1082"/>
      <c r="J17" s="1082"/>
      <c r="K17" s="1083"/>
      <c r="M17" s="1352" t="s">
        <v>699</v>
      </c>
      <c r="N17" s="1354" t="s">
        <v>147</v>
      </c>
      <c r="O17" s="1348" t="s">
        <v>733</v>
      </c>
      <c r="P17" s="1349" t="s">
        <v>1113</v>
      </c>
      <c r="Q17" s="1276" t="s">
        <v>849</v>
      </c>
    </row>
    <row r="18" spans="1:17" ht="14.25" customHeight="1" thickBot="1" x14ac:dyDescent="0.25">
      <c r="A18" s="1075"/>
      <c r="B18" s="1076"/>
      <c r="C18" s="1076"/>
      <c r="D18" s="1076"/>
      <c r="E18" s="1076"/>
      <c r="F18" s="1077"/>
      <c r="H18" s="1081" t="s">
        <v>297</v>
      </c>
      <c r="I18" s="1082"/>
      <c r="J18" s="1082"/>
      <c r="K18" s="1083"/>
      <c r="M18" s="1353"/>
      <c r="N18" s="1355"/>
      <c r="O18" s="1348"/>
      <c r="P18" s="1350"/>
      <c r="Q18" s="1351"/>
    </row>
    <row r="19" spans="1:17" ht="14.25" customHeight="1" thickBot="1" x14ac:dyDescent="0.25">
      <c r="A19" s="1238" t="s">
        <v>2066</v>
      </c>
      <c r="B19" s="1239"/>
      <c r="C19" s="1239"/>
      <c r="D19" s="1239"/>
      <c r="E19" s="1239"/>
      <c r="F19" s="1240"/>
      <c r="H19" s="1081" t="s">
        <v>854</v>
      </c>
      <c r="I19" s="1082"/>
      <c r="J19" s="1082"/>
      <c r="K19" s="1083"/>
      <c r="M19" s="468" t="s">
        <v>699</v>
      </c>
      <c r="N19" s="469" t="s">
        <v>144</v>
      </c>
      <c r="O19" s="470" t="s">
        <v>733</v>
      </c>
      <c r="P19" s="471" t="s">
        <v>1111</v>
      </c>
      <c r="Q19" s="472"/>
    </row>
    <row r="20" spans="1:17" ht="14.25" customHeight="1" thickBot="1" x14ac:dyDescent="0.25">
      <c r="A20" s="1223"/>
      <c r="B20" s="1224"/>
      <c r="C20" s="1224"/>
      <c r="D20" s="1224"/>
      <c r="E20" s="1224"/>
      <c r="F20" s="1225"/>
      <c r="H20" s="1081" t="s">
        <v>852</v>
      </c>
      <c r="I20" s="1082"/>
      <c r="J20" s="1082"/>
      <c r="K20" s="1083"/>
    </row>
    <row r="21" spans="1:17" ht="14.25" customHeight="1" x14ac:dyDescent="0.25">
      <c r="A21" s="1336" t="s">
        <v>2067</v>
      </c>
      <c r="B21" s="1337"/>
      <c r="C21" s="1337"/>
      <c r="D21" s="1337"/>
      <c r="E21" s="1337"/>
      <c r="F21" s="1338"/>
      <c r="H21" s="1078" t="s">
        <v>186</v>
      </c>
      <c r="I21" s="1079"/>
      <c r="J21" s="1079"/>
      <c r="K21" s="1080"/>
      <c r="M21" s="1072" t="s">
        <v>612</v>
      </c>
      <c r="N21" s="1073"/>
      <c r="O21" s="1073"/>
      <c r="P21" s="1073"/>
      <c r="Q21" s="1074"/>
    </row>
    <row r="22" spans="1:17" ht="14.25" customHeight="1" thickBot="1" x14ac:dyDescent="0.25">
      <c r="A22" s="1339"/>
      <c r="B22" s="1340"/>
      <c r="C22" s="1340"/>
      <c r="D22" s="1340"/>
      <c r="E22" s="1340"/>
      <c r="F22" s="1341"/>
      <c r="H22" s="1081" t="s">
        <v>850</v>
      </c>
      <c r="I22" s="1082"/>
      <c r="J22" s="1082"/>
      <c r="K22" s="1083"/>
      <c r="M22" s="1075"/>
      <c r="N22" s="1076"/>
      <c r="O22" s="1076"/>
      <c r="P22" s="1076"/>
      <c r="Q22" s="1077"/>
    </row>
    <row r="23" spans="1:17" ht="14.25" customHeight="1" x14ac:dyDescent="0.2">
      <c r="H23" s="1081" t="s">
        <v>848</v>
      </c>
      <c r="I23" s="1082"/>
      <c r="J23" s="1082"/>
      <c r="K23" s="1083"/>
      <c r="M23" s="1064" t="s">
        <v>611</v>
      </c>
      <c r="N23" s="1065"/>
      <c r="O23" s="1068" t="s">
        <v>610</v>
      </c>
      <c r="P23" s="1068"/>
      <c r="Q23" s="1070" t="s">
        <v>609</v>
      </c>
    </row>
    <row r="24" spans="1:17" ht="14.25" customHeight="1" thickBot="1" x14ac:dyDescent="0.25">
      <c r="H24" s="1301" t="s">
        <v>847</v>
      </c>
      <c r="I24" s="1302"/>
      <c r="J24" s="1302"/>
      <c r="K24" s="1303"/>
      <c r="M24" s="1066"/>
      <c r="N24" s="1067"/>
      <c r="O24" s="1069"/>
      <c r="P24" s="1069"/>
      <c r="Q24" s="1071"/>
    </row>
    <row r="25" spans="1:17" ht="14.25" customHeight="1" x14ac:dyDescent="0.2">
      <c r="H25" s="1301"/>
      <c r="I25" s="1302"/>
      <c r="J25" s="1302"/>
      <c r="K25" s="1303"/>
      <c r="M25" s="1370" t="s">
        <v>846</v>
      </c>
      <c r="N25" s="1371"/>
      <c r="O25" s="1359" t="s">
        <v>1114</v>
      </c>
      <c r="P25" s="1359"/>
      <c r="Q25" s="1361" t="s">
        <v>845</v>
      </c>
    </row>
    <row r="26" spans="1:17" ht="14.25" customHeight="1" thickBot="1" x14ac:dyDescent="0.25">
      <c r="H26" s="1304"/>
      <c r="I26" s="1305"/>
      <c r="J26" s="1305"/>
      <c r="K26" s="1306"/>
      <c r="M26" s="1372"/>
      <c r="N26" s="1373"/>
      <c r="O26" s="1360"/>
      <c r="P26" s="1360"/>
      <c r="Q26" s="1362"/>
    </row>
    <row r="27" spans="1:17" ht="14.25" customHeight="1" thickBot="1" x14ac:dyDescent="0.25"/>
    <row r="28" spans="1:17" ht="14.25" customHeight="1" x14ac:dyDescent="0.2">
      <c r="H28" s="1072" t="s">
        <v>267</v>
      </c>
      <c r="I28" s="1073"/>
      <c r="J28" s="1073"/>
      <c r="K28" s="1074"/>
    </row>
    <row r="29" spans="1:17" ht="14.25" customHeight="1" thickBot="1" x14ac:dyDescent="0.25">
      <c r="H29" s="1075"/>
      <c r="I29" s="1076"/>
      <c r="J29" s="1076"/>
      <c r="K29" s="1077"/>
    </row>
    <row r="30" spans="1:17" ht="14.25" customHeight="1" x14ac:dyDescent="0.2">
      <c r="H30" s="1363"/>
      <c r="I30" s="1364"/>
      <c r="J30" s="1364"/>
      <c r="K30" s="1365"/>
    </row>
    <row r="31" spans="1:17" ht="14.25" customHeight="1" x14ac:dyDescent="0.2">
      <c r="H31" s="1366"/>
      <c r="I31" s="1367"/>
      <c r="J31" s="1367"/>
      <c r="K31" s="1368"/>
    </row>
    <row r="32" spans="1:17" ht="14.25" customHeight="1" x14ac:dyDescent="0.2">
      <c r="H32" s="1366"/>
      <c r="I32" s="1367"/>
      <c r="J32" s="1367"/>
      <c r="K32" s="1368"/>
    </row>
    <row r="33" spans="8:11" ht="14.25" customHeight="1" x14ac:dyDescent="0.2">
      <c r="H33" s="1366"/>
      <c r="I33" s="1367"/>
      <c r="J33" s="1367"/>
      <c r="K33" s="1368"/>
    </row>
    <row r="34" spans="8:11" ht="14.25" customHeight="1" thickBot="1" x14ac:dyDescent="0.25">
      <c r="H34" s="1101"/>
      <c r="I34" s="1102"/>
      <c r="J34" s="1102"/>
      <c r="K34" s="1103"/>
    </row>
    <row r="35" spans="8:11" ht="14.25" customHeight="1" x14ac:dyDescent="0.2"/>
    <row r="36" spans="8:11" ht="14.25" customHeight="1" x14ac:dyDescent="0.2"/>
    <row r="37" spans="8:11" ht="14.25" customHeight="1" x14ac:dyDescent="0.2"/>
    <row r="38" spans="8:11" ht="14.25" customHeight="1" x14ac:dyDescent="0.2"/>
    <row r="39" spans="8:11" ht="14.25" customHeight="1" x14ac:dyDescent="0.2"/>
    <row r="40" spans="8:11" ht="14.25" customHeight="1" x14ac:dyDescent="0.2"/>
    <row r="41" spans="8:11" ht="14.25" customHeight="1" x14ac:dyDescent="0.2"/>
    <row r="42" spans="8:11" ht="14.25" customHeight="1" x14ac:dyDescent="0.2"/>
    <row r="43" spans="8:11" ht="14.25" customHeight="1" x14ac:dyDescent="0.2"/>
    <row r="44" spans="8:11" ht="14.25" customHeight="1" x14ac:dyDescent="0.2"/>
    <row r="45" spans="8:11" ht="19.899999999999999" customHeight="1" x14ac:dyDescent="0.2"/>
    <row r="48" spans="8:11" ht="14.25" customHeight="1" x14ac:dyDescent="0.2"/>
    <row r="49" ht="14.25" customHeight="1" x14ac:dyDescent="0.2"/>
  </sheetData>
  <mergeCells count="38">
    <mergeCell ref="R1:R2"/>
    <mergeCell ref="A17:F18"/>
    <mergeCell ref="H30:K34"/>
    <mergeCell ref="H28:K29"/>
    <mergeCell ref="I12:J12"/>
    <mergeCell ref="I11:J11"/>
    <mergeCell ref="I10:J10"/>
    <mergeCell ref="H24:K26"/>
    <mergeCell ref="H23:K23"/>
    <mergeCell ref="H22:K22"/>
    <mergeCell ref="H21:K21"/>
    <mergeCell ref="H20:K20"/>
    <mergeCell ref="H19:K19"/>
    <mergeCell ref="H18:K18"/>
    <mergeCell ref="H17:K17"/>
    <mergeCell ref="M25:N26"/>
    <mergeCell ref="M23:N24"/>
    <mergeCell ref="O25:P26"/>
    <mergeCell ref="O23:P24"/>
    <mergeCell ref="M21:Q22"/>
    <mergeCell ref="Q25:Q26"/>
    <mergeCell ref="Q23:Q24"/>
    <mergeCell ref="A19:F20"/>
    <mergeCell ref="A21:F22"/>
    <mergeCell ref="A1:Q2"/>
    <mergeCell ref="O17:O18"/>
    <mergeCell ref="P17:P18"/>
    <mergeCell ref="Q17:Q18"/>
    <mergeCell ref="M17:M18"/>
    <mergeCell ref="N17:N18"/>
    <mergeCell ref="A3:F4"/>
    <mergeCell ref="G3:L3"/>
    <mergeCell ref="H14:K15"/>
    <mergeCell ref="M3:Q4"/>
    <mergeCell ref="M12:Q13"/>
    <mergeCell ref="H7:K8"/>
    <mergeCell ref="H5:K6"/>
    <mergeCell ref="H16:K16"/>
  </mergeCells>
  <hyperlinks>
    <hyperlink ref="R1:R2" location="Entete!A1" display="Retour Accueil" xr:uid="{24E460B5-75B5-4A02-BB59-98CEC48073E7}"/>
  </hyperlinks>
  <pageMargins left="0.23622047244094491" right="0.23622047244094491" top="0.74803149606299213" bottom="0.74803149606299213" header="0.31496062992125984" footer="0.31496062992125984"/>
  <pageSetup paperSize="9" scale="63" orientation="landscape" horizontalDpi="4294967294" r:id="rId1"/>
  <headerFooter>
    <oddHeader xml:space="preserve">&amp;C&amp;"+,Gras"&amp;14&amp;K002060Mémo CCR Marseille Sud&amp;R&amp;"+,Italique"&amp;12&amp;K002060AIRAC 1906
</oddHeader>
    <oddFooter xml:space="preserve">&amp;L&amp;"+,Italique"&amp;12&amp;K002060© IVAO France -  FIR de Marseille&amp;C&amp;"+,Italique"&amp;K002060&amp;G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tabColor theme="7" tint="0.39997558519241921"/>
    <pageSetUpPr fitToPage="1"/>
  </sheetPr>
  <dimension ref="A1:R45"/>
  <sheetViews>
    <sheetView showGridLines="0" zoomScaleNormal="100" workbookViewId="0">
      <selection activeCell="M37" sqref="M37"/>
    </sheetView>
  </sheetViews>
  <sheetFormatPr baseColWidth="10" defaultColWidth="23.28515625" defaultRowHeight="14.25" x14ac:dyDescent="0.25"/>
  <cols>
    <col min="1" max="2" width="12.28515625" style="4" customWidth="1"/>
    <col min="3" max="5" width="9.85546875" style="4" customWidth="1"/>
    <col min="6" max="6" width="17.140625" style="4" customWidth="1"/>
    <col min="7" max="7" width="6.42578125" style="4" customWidth="1"/>
    <col min="8" max="8" width="19.140625" style="4" customWidth="1"/>
    <col min="9" max="9" width="19.5703125" style="4" customWidth="1"/>
    <col min="10" max="10" width="11.5703125" style="4" customWidth="1"/>
    <col min="11" max="11" width="19.140625" style="4" customWidth="1"/>
    <col min="12" max="12" width="6.42578125" style="4" customWidth="1"/>
    <col min="13" max="13" width="13.140625" style="4" customWidth="1"/>
    <col min="14" max="15" width="12.28515625" style="4" customWidth="1"/>
    <col min="16" max="16" width="22.28515625" style="4" customWidth="1"/>
    <col min="17" max="17" width="26.5703125" style="4" customWidth="1"/>
    <col min="18" max="16384" width="23.28515625" style="4"/>
  </cols>
  <sheetData>
    <row r="1" spans="1:18" ht="13.5" customHeight="1" x14ac:dyDescent="0.25">
      <c r="A1" s="1413" t="s">
        <v>907</v>
      </c>
      <c r="B1" s="1414"/>
      <c r="C1" s="1414"/>
      <c r="D1" s="1414"/>
      <c r="E1" s="1414"/>
      <c r="F1" s="1414"/>
      <c r="G1" s="1414"/>
      <c r="H1" s="1414"/>
      <c r="I1" s="1414"/>
      <c r="J1" s="1414"/>
      <c r="K1" s="1414"/>
      <c r="L1" s="1414"/>
      <c r="M1" s="1414"/>
      <c r="N1" s="1414"/>
      <c r="O1" s="1414"/>
      <c r="P1" s="1414"/>
      <c r="Q1" s="1415"/>
      <c r="R1" s="1129" t="s">
        <v>2014</v>
      </c>
    </row>
    <row r="2" spans="1:18" ht="14.25" customHeight="1" thickBot="1" x14ac:dyDescent="0.3">
      <c r="A2" s="1416"/>
      <c r="B2" s="1346"/>
      <c r="C2" s="1346"/>
      <c r="D2" s="1346"/>
      <c r="E2" s="1346"/>
      <c r="F2" s="1346"/>
      <c r="G2" s="1346"/>
      <c r="H2" s="1346"/>
      <c r="I2" s="1346"/>
      <c r="J2" s="1346"/>
      <c r="K2" s="1346"/>
      <c r="L2" s="1346"/>
      <c r="M2" s="1346"/>
      <c r="N2" s="1346"/>
      <c r="O2" s="1346"/>
      <c r="P2" s="1346"/>
      <c r="Q2" s="1417"/>
      <c r="R2" s="1129"/>
    </row>
    <row r="3" spans="1:18" ht="18.75" customHeight="1" x14ac:dyDescent="0.25">
      <c r="A3" s="1072" t="s">
        <v>239</v>
      </c>
      <c r="B3" s="1073"/>
      <c r="C3" s="1073"/>
      <c r="D3" s="1073"/>
      <c r="E3" s="1073"/>
      <c r="F3" s="1074"/>
      <c r="G3" s="1356" t="s">
        <v>2000</v>
      </c>
      <c r="H3" s="1357"/>
      <c r="I3" s="1357"/>
      <c r="J3" s="1357"/>
      <c r="K3" s="1357"/>
      <c r="L3" s="1358"/>
      <c r="M3" s="1072" t="s">
        <v>238</v>
      </c>
      <c r="N3" s="1073"/>
      <c r="O3" s="1073"/>
      <c r="P3" s="1073"/>
      <c r="Q3" s="1074"/>
    </row>
    <row r="4" spans="1:18" ht="14.25" customHeight="1" thickBot="1" x14ac:dyDescent="0.3">
      <c r="A4" s="1075"/>
      <c r="B4" s="1076"/>
      <c r="C4" s="1076"/>
      <c r="D4" s="1076"/>
      <c r="E4" s="1076"/>
      <c r="F4" s="1077"/>
      <c r="M4" s="1075"/>
      <c r="N4" s="1076"/>
      <c r="O4" s="1076"/>
      <c r="P4" s="1076"/>
      <c r="Q4" s="1077"/>
    </row>
    <row r="5" spans="1:18" ht="14.25" customHeight="1" thickBot="1" x14ac:dyDescent="0.3">
      <c r="A5" s="302" t="s">
        <v>664</v>
      </c>
      <c r="B5" s="183" t="s">
        <v>204</v>
      </c>
      <c r="C5" s="147" t="s">
        <v>203</v>
      </c>
      <c r="D5" s="183" t="s">
        <v>202</v>
      </c>
      <c r="E5" s="183" t="s">
        <v>193</v>
      </c>
      <c r="F5" s="184" t="s">
        <v>190</v>
      </c>
      <c r="H5" s="1072" t="s">
        <v>1597</v>
      </c>
      <c r="I5" s="1073"/>
      <c r="J5" s="1073"/>
      <c r="K5" s="1074"/>
      <c r="M5" s="302" t="s">
        <v>906</v>
      </c>
      <c r="N5" s="147" t="s">
        <v>193</v>
      </c>
      <c r="O5" s="147" t="s">
        <v>192</v>
      </c>
      <c r="P5" s="207" t="s">
        <v>191</v>
      </c>
      <c r="Q5" s="208" t="s">
        <v>905</v>
      </c>
    </row>
    <row r="6" spans="1:18" ht="14.25" customHeight="1" thickBot="1" x14ac:dyDescent="0.3">
      <c r="A6" s="173" t="s">
        <v>904</v>
      </c>
      <c r="B6" s="66" t="s">
        <v>613</v>
      </c>
      <c r="C6" s="179" t="s">
        <v>173</v>
      </c>
      <c r="D6" s="127" t="s">
        <v>172</v>
      </c>
      <c r="E6" s="454"/>
      <c r="F6" s="475"/>
      <c r="H6" s="1075"/>
      <c r="I6" s="1076"/>
      <c r="J6" s="1076"/>
      <c r="K6" s="1077"/>
      <c r="M6" s="173" t="s">
        <v>1115</v>
      </c>
      <c r="N6" s="119"/>
      <c r="O6" s="490" t="s">
        <v>5</v>
      </c>
      <c r="P6" s="491" t="s">
        <v>891</v>
      </c>
      <c r="Q6" s="1412" t="s">
        <v>903</v>
      </c>
    </row>
    <row r="7" spans="1:18" ht="14.25" customHeight="1" x14ac:dyDescent="0.25">
      <c r="A7" s="171" t="s">
        <v>902</v>
      </c>
      <c r="B7" s="66" t="s">
        <v>613</v>
      </c>
      <c r="C7" s="8" t="s">
        <v>173</v>
      </c>
      <c r="D7" s="133" t="s">
        <v>172</v>
      </c>
      <c r="E7" s="71"/>
      <c r="F7" s="456"/>
      <c r="H7" s="1120" t="str">
        <f>DATA!D33</f>
        <v>LFTW 182100Z 18002KT CAVOK 19/17 Q1021=</v>
      </c>
      <c r="I7" s="1121"/>
      <c r="J7" s="1121"/>
      <c r="K7" s="1122"/>
      <c r="M7" s="173" t="s">
        <v>1116</v>
      </c>
      <c r="N7" s="83"/>
      <c r="O7" s="476" t="s">
        <v>5</v>
      </c>
      <c r="P7" s="107" t="s">
        <v>898</v>
      </c>
      <c r="Q7" s="1412"/>
    </row>
    <row r="8" spans="1:18" ht="14.25" customHeight="1" thickBot="1" x14ac:dyDescent="0.3">
      <c r="A8" s="173" t="s">
        <v>897</v>
      </c>
      <c r="B8" s="66" t="s">
        <v>613</v>
      </c>
      <c r="C8" s="8" t="s">
        <v>173</v>
      </c>
      <c r="D8" s="133" t="s">
        <v>172</v>
      </c>
      <c r="E8" s="71"/>
      <c r="F8" s="456"/>
      <c r="H8" s="1123"/>
      <c r="I8" s="1124"/>
      <c r="J8" s="1124"/>
      <c r="K8" s="1125"/>
      <c r="M8" s="171" t="s">
        <v>1117</v>
      </c>
      <c r="N8" s="84"/>
      <c r="O8" s="476" t="s">
        <v>5</v>
      </c>
      <c r="P8" s="107" t="s">
        <v>891</v>
      </c>
      <c r="Q8" s="1412"/>
    </row>
    <row r="9" spans="1:18" ht="14.25" customHeight="1" thickBot="1" x14ac:dyDescent="0.25">
      <c r="A9" s="477" t="s">
        <v>893</v>
      </c>
      <c r="B9" s="478" t="s">
        <v>613</v>
      </c>
      <c r="C9" s="479" t="s">
        <v>173</v>
      </c>
      <c r="D9" s="480" t="s">
        <v>172</v>
      </c>
      <c r="E9" s="481"/>
      <c r="F9" s="482"/>
      <c r="H9" s="1"/>
      <c r="I9" s="1"/>
      <c r="J9" s="1"/>
      <c r="M9" s="477" t="s">
        <v>1118</v>
      </c>
      <c r="N9" s="483"/>
      <c r="O9" s="484" t="s">
        <v>5</v>
      </c>
      <c r="P9" s="106" t="s">
        <v>891</v>
      </c>
      <c r="Q9" s="1412"/>
    </row>
    <row r="10" spans="1:18" ht="14.25" customHeight="1" thickBot="1" x14ac:dyDescent="0.3">
      <c r="A10" s="174" t="s">
        <v>892</v>
      </c>
      <c r="B10" s="175" t="s">
        <v>613</v>
      </c>
      <c r="C10" s="176" t="s">
        <v>173</v>
      </c>
      <c r="D10" s="485" t="s">
        <v>172</v>
      </c>
      <c r="E10" s="460"/>
      <c r="F10" s="178"/>
      <c r="H10" s="597" t="s">
        <v>663</v>
      </c>
      <c r="I10" s="1419" t="s">
        <v>236</v>
      </c>
      <c r="J10" s="1245"/>
      <c r="K10" s="209" t="s">
        <v>235</v>
      </c>
      <c r="M10" s="477" t="s">
        <v>1119</v>
      </c>
      <c r="N10" s="483"/>
      <c r="O10" s="484" t="s">
        <v>5</v>
      </c>
      <c r="P10" s="106" t="s">
        <v>891</v>
      </c>
      <c r="Q10" s="1412"/>
    </row>
    <row r="11" spans="1:18" ht="14.25" customHeight="1" thickBot="1" x14ac:dyDescent="0.3">
      <c r="H11" s="595" t="s">
        <v>30</v>
      </c>
      <c r="I11" s="1369" t="s">
        <v>800</v>
      </c>
      <c r="J11" s="1369"/>
      <c r="K11" s="596" t="s">
        <v>799</v>
      </c>
      <c r="M11" s="174" t="s">
        <v>1120</v>
      </c>
      <c r="N11" s="186"/>
      <c r="O11" s="488" t="s">
        <v>5</v>
      </c>
      <c r="P11" s="489" t="s">
        <v>891</v>
      </c>
      <c r="Q11" s="1051"/>
    </row>
    <row r="12" spans="1:18" ht="14.25" customHeight="1" thickBot="1" x14ac:dyDescent="0.3">
      <c r="A12" s="302" t="s">
        <v>614</v>
      </c>
      <c r="B12" s="183" t="s">
        <v>204</v>
      </c>
      <c r="C12" s="147" t="s">
        <v>203</v>
      </c>
      <c r="D12" s="183" t="s">
        <v>202</v>
      </c>
      <c r="E12" s="183" t="s">
        <v>193</v>
      </c>
      <c r="F12" s="184" t="s">
        <v>190</v>
      </c>
      <c r="H12" s="560" t="s">
        <v>901</v>
      </c>
      <c r="I12" s="1128" t="s">
        <v>900</v>
      </c>
      <c r="J12" s="1128"/>
      <c r="K12" s="562" t="s">
        <v>899</v>
      </c>
    </row>
    <row r="13" spans="1:18" ht="14.25" customHeight="1" thickBot="1" x14ac:dyDescent="0.3">
      <c r="A13" s="173" t="s">
        <v>890</v>
      </c>
      <c r="B13" s="66" t="s">
        <v>613</v>
      </c>
      <c r="C13" s="179" t="s">
        <v>173</v>
      </c>
      <c r="D13" s="127" t="s">
        <v>172</v>
      </c>
      <c r="E13" s="454"/>
      <c r="F13" s="475"/>
      <c r="H13" s="561" t="s">
        <v>896</v>
      </c>
      <c r="I13" s="1119" t="s">
        <v>895</v>
      </c>
      <c r="J13" s="1119"/>
      <c r="K13" s="563" t="s">
        <v>894</v>
      </c>
      <c r="L13" s="58"/>
      <c r="M13" s="1072" t="s">
        <v>162</v>
      </c>
      <c r="N13" s="1073"/>
      <c r="O13" s="1073"/>
      <c r="P13" s="1073"/>
      <c r="Q13" s="1074"/>
    </row>
    <row r="14" spans="1:18" ht="14.25" customHeight="1" thickBot="1" x14ac:dyDescent="0.3">
      <c r="A14" s="171" t="s">
        <v>888</v>
      </c>
      <c r="B14" s="66" t="s">
        <v>613</v>
      </c>
      <c r="C14" s="8" t="s">
        <v>173</v>
      </c>
      <c r="D14" s="133" t="s">
        <v>172</v>
      </c>
      <c r="E14" s="71"/>
      <c r="F14" s="456"/>
      <c r="L14" s="58"/>
      <c r="M14" s="1075"/>
      <c r="N14" s="1076"/>
      <c r="O14" s="1076"/>
      <c r="P14" s="1076"/>
      <c r="Q14" s="1077"/>
    </row>
    <row r="15" spans="1:18" ht="14.25" customHeight="1" thickBot="1" x14ac:dyDescent="0.3">
      <c r="A15" s="173" t="s">
        <v>886</v>
      </c>
      <c r="B15" s="66" t="s">
        <v>613</v>
      </c>
      <c r="C15" s="8" t="s">
        <v>173</v>
      </c>
      <c r="D15" s="133" t="s">
        <v>172</v>
      </c>
      <c r="E15" s="71"/>
      <c r="F15" s="456"/>
      <c r="H15" s="1072" t="s">
        <v>215</v>
      </c>
      <c r="I15" s="1073"/>
      <c r="J15" s="1073"/>
      <c r="K15" s="1074"/>
      <c r="M15" s="146" t="s">
        <v>161</v>
      </c>
      <c r="N15" s="147" t="s">
        <v>160</v>
      </c>
      <c r="O15" s="147" t="s">
        <v>159</v>
      </c>
      <c r="P15" s="147" t="s">
        <v>158</v>
      </c>
      <c r="Q15" s="148" t="s">
        <v>157</v>
      </c>
    </row>
    <row r="16" spans="1:18" ht="14.25" customHeight="1" thickBot="1" x14ac:dyDescent="0.3">
      <c r="A16" s="477" t="s">
        <v>884</v>
      </c>
      <c r="B16" s="66" t="s">
        <v>613</v>
      </c>
      <c r="C16" s="479" t="s">
        <v>173</v>
      </c>
      <c r="D16" s="480" t="s">
        <v>172</v>
      </c>
      <c r="E16" s="481"/>
      <c r="F16" s="482"/>
      <c r="H16" s="1075"/>
      <c r="I16" s="1076"/>
      <c r="J16" s="1076"/>
      <c r="K16" s="1077"/>
      <c r="M16" s="1418" t="s">
        <v>622</v>
      </c>
      <c r="N16" s="1410" t="s">
        <v>147</v>
      </c>
      <c r="O16" s="1408">
        <v>3000</v>
      </c>
      <c r="P16" s="1406" t="s">
        <v>1123</v>
      </c>
      <c r="Q16" s="1404" t="s">
        <v>880</v>
      </c>
    </row>
    <row r="17" spans="1:17" ht="14.25" customHeight="1" thickBot="1" x14ac:dyDescent="0.3">
      <c r="A17" s="174" t="s">
        <v>882</v>
      </c>
      <c r="B17" s="185" t="s">
        <v>613</v>
      </c>
      <c r="C17" s="176" t="s">
        <v>173</v>
      </c>
      <c r="D17" s="485" t="s">
        <v>172</v>
      </c>
      <c r="E17" s="486"/>
      <c r="F17" s="487"/>
      <c r="H17" s="1173" t="s">
        <v>208</v>
      </c>
      <c r="I17" s="1136"/>
      <c r="J17" s="1136"/>
      <c r="K17" s="1174"/>
      <c r="M17" s="1403"/>
      <c r="N17" s="1411"/>
      <c r="O17" s="1409"/>
      <c r="P17" s="1407"/>
      <c r="Q17" s="1405"/>
    </row>
    <row r="18" spans="1:17" ht="14.25" customHeight="1" thickBot="1" x14ac:dyDescent="0.3">
      <c r="A18" s="5"/>
      <c r="B18" s="5"/>
      <c r="C18" s="5"/>
      <c r="H18" s="1137" t="s">
        <v>889</v>
      </c>
      <c r="I18" s="1138"/>
      <c r="J18" s="1138"/>
      <c r="K18" s="1139"/>
      <c r="M18" s="134" t="s">
        <v>622</v>
      </c>
      <c r="N18" s="473" t="s">
        <v>144</v>
      </c>
      <c r="O18" s="547" t="s">
        <v>544</v>
      </c>
      <c r="P18" s="125" t="s">
        <v>1121</v>
      </c>
      <c r="Q18" s="548" t="s">
        <v>875</v>
      </c>
    </row>
    <row r="19" spans="1:17" ht="15" customHeight="1" x14ac:dyDescent="0.25">
      <c r="A19" s="1072" t="s">
        <v>241</v>
      </c>
      <c r="B19" s="1073"/>
      <c r="C19" s="1073"/>
      <c r="D19" s="1073"/>
      <c r="E19" s="1073"/>
      <c r="F19" s="1074"/>
      <c r="H19" s="1137" t="s">
        <v>887</v>
      </c>
      <c r="I19" s="1138"/>
      <c r="J19" s="1138"/>
      <c r="K19" s="1139"/>
      <c r="M19" s="1402" t="s">
        <v>618</v>
      </c>
      <c r="N19" s="1400" t="s">
        <v>147</v>
      </c>
      <c r="O19" s="1398" t="s">
        <v>544</v>
      </c>
      <c r="P19" s="1396" t="s">
        <v>1124</v>
      </c>
      <c r="Q19" s="1276" t="s">
        <v>877</v>
      </c>
    </row>
    <row r="20" spans="1:17" ht="14.25" customHeight="1" thickBot="1" x14ac:dyDescent="0.3">
      <c r="A20" s="1075"/>
      <c r="B20" s="1076"/>
      <c r="C20" s="1076"/>
      <c r="D20" s="1076"/>
      <c r="E20" s="1076"/>
      <c r="F20" s="1077"/>
      <c r="H20" s="1137" t="s">
        <v>885</v>
      </c>
      <c r="I20" s="1138"/>
      <c r="J20" s="1138"/>
      <c r="K20" s="1139"/>
      <c r="M20" s="1403"/>
      <c r="N20" s="1401"/>
      <c r="O20" s="1399"/>
      <c r="P20" s="1397"/>
      <c r="Q20" s="1351"/>
    </row>
    <row r="21" spans="1:17" ht="14.25" customHeight="1" thickBot="1" x14ac:dyDescent="0.3">
      <c r="A21" s="1381" t="s">
        <v>876</v>
      </c>
      <c r="B21" s="1382"/>
      <c r="C21" s="1382"/>
      <c r="D21" s="1382"/>
      <c r="E21" s="1382"/>
      <c r="F21" s="1383"/>
      <c r="H21" s="1137" t="s">
        <v>883</v>
      </c>
      <c r="I21" s="1138"/>
      <c r="J21" s="1138"/>
      <c r="K21" s="1139"/>
      <c r="M21" s="157" t="s">
        <v>618</v>
      </c>
      <c r="N21" s="492" t="s">
        <v>2198</v>
      </c>
      <c r="O21" s="394" t="s">
        <v>401</v>
      </c>
      <c r="P21" s="303" t="s">
        <v>1122</v>
      </c>
      <c r="Q21" s="339" t="s">
        <v>875</v>
      </c>
    </row>
    <row r="22" spans="1:17" ht="14.25" customHeight="1" thickBot="1" x14ac:dyDescent="0.3">
      <c r="A22" s="1384"/>
      <c r="B22" s="1385"/>
      <c r="C22" s="1385"/>
      <c r="D22" s="1385"/>
      <c r="E22" s="1385"/>
      <c r="F22" s="1386"/>
      <c r="H22" s="1173" t="s">
        <v>186</v>
      </c>
      <c r="I22" s="1136"/>
      <c r="J22" s="1136"/>
      <c r="K22" s="1174"/>
    </row>
    <row r="23" spans="1:17" ht="14.25" customHeight="1" x14ac:dyDescent="0.25">
      <c r="H23" s="1137" t="s">
        <v>881</v>
      </c>
      <c r="I23" s="1138"/>
      <c r="J23" s="1138"/>
      <c r="K23" s="1139"/>
      <c r="M23" s="1072" t="s">
        <v>612</v>
      </c>
      <c r="N23" s="1073"/>
      <c r="O23" s="1073"/>
      <c r="P23" s="1073"/>
      <c r="Q23" s="1074"/>
    </row>
    <row r="24" spans="1:17" ht="14.25" customHeight="1" thickBot="1" x14ac:dyDescent="0.3">
      <c r="H24" s="1137" t="s">
        <v>879</v>
      </c>
      <c r="I24" s="1138"/>
      <c r="J24" s="1138"/>
      <c r="K24" s="1139"/>
      <c r="M24" s="1075"/>
      <c r="N24" s="1076"/>
      <c r="O24" s="1076"/>
      <c r="P24" s="1076"/>
      <c r="Q24" s="1077"/>
    </row>
    <row r="25" spans="1:17" ht="14.25" customHeight="1" thickBot="1" x14ac:dyDescent="0.3">
      <c r="H25" s="1140" t="s">
        <v>878</v>
      </c>
      <c r="I25" s="1141"/>
      <c r="J25" s="1141"/>
      <c r="K25" s="1142"/>
      <c r="M25" s="1064" t="s">
        <v>611</v>
      </c>
      <c r="N25" s="1065"/>
      <c r="O25" s="1068" t="s">
        <v>610</v>
      </c>
      <c r="P25" s="1068"/>
      <c r="Q25" s="1070" t="s">
        <v>609</v>
      </c>
    </row>
    <row r="26" spans="1:17" ht="14.25" customHeight="1" thickBot="1" x14ac:dyDescent="0.3">
      <c r="M26" s="1387"/>
      <c r="N26" s="1388"/>
      <c r="O26" s="1389"/>
      <c r="P26" s="1389"/>
      <c r="Q26" s="1394"/>
    </row>
    <row r="27" spans="1:17" ht="14.25" customHeight="1" x14ac:dyDescent="0.25">
      <c r="H27" s="1072" t="s">
        <v>267</v>
      </c>
      <c r="I27" s="1073"/>
      <c r="J27" s="1073"/>
      <c r="K27" s="1074"/>
      <c r="M27" s="1390" t="s">
        <v>874</v>
      </c>
      <c r="N27" s="1391"/>
      <c r="O27" s="1393" t="s">
        <v>873</v>
      </c>
      <c r="P27" s="1393"/>
      <c r="Q27" s="1395" t="s">
        <v>872</v>
      </c>
    </row>
    <row r="28" spans="1:17" ht="14.25" customHeight="1" thickBot="1" x14ac:dyDescent="0.3">
      <c r="H28" s="1075"/>
      <c r="I28" s="1076"/>
      <c r="J28" s="1076"/>
      <c r="K28" s="1077"/>
      <c r="M28" s="1392"/>
      <c r="N28" s="1199"/>
      <c r="O28" s="1378"/>
      <c r="P28" s="1378"/>
      <c r="Q28" s="1380"/>
    </row>
    <row r="29" spans="1:17" ht="14.25" customHeight="1" x14ac:dyDescent="0.25">
      <c r="H29" s="1192"/>
      <c r="I29" s="1193"/>
      <c r="J29" s="1193"/>
      <c r="K29" s="1194"/>
      <c r="M29" s="1374" t="s">
        <v>2063</v>
      </c>
      <c r="N29" s="1375"/>
      <c r="O29" s="1378" t="s">
        <v>2064</v>
      </c>
      <c r="P29" s="1378"/>
      <c r="Q29" s="1380" t="s">
        <v>2065</v>
      </c>
    </row>
    <row r="30" spans="1:17" ht="14.25" customHeight="1" thickBot="1" x14ac:dyDescent="0.3">
      <c r="H30" s="1192"/>
      <c r="I30" s="1193"/>
      <c r="J30" s="1193"/>
      <c r="K30" s="1194"/>
      <c r="M30" s="1376"/>
      <c r="N30" s="1377"/>
      <c r="O30" s="1379"/>
      <c r="P30" s="1379"/>
      <c r="Q30" s="1196"/>
    </row>
    <row r="31" spans="1:17" ht="14.25" customHeight="1" thickBot="1" x14ac:dyDescent="0.3">
      <c r="H31" s="1140"/>
      <c r="I31" s="1141"/>
      <c r="J31" s="1141"/>
      <c r="K31" s="1142"/>
    </row>
    <row r="32" spans="1:17"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sheetData>
  <mergeCells count="47">
    <mergeCell ref="R1:R2"/>
    <mergeCell ref="Q16:Q17"/>
    <mergeCell ref="P16:P17"/>
    <mergeCell ref="O16:O17"/>
    <mergeCell ref="N16:N17"/>
    <mergeCell ref="Q6:Q11"/>
    <mergeCell ref="A1:Q2"/>
    <mergeCell ref="M3:Q4"/>
    <mergeCell ref="M13:Q14"/>
    <mergeCell ref="A3:F4"/>
    <mergeCell ref="M16:M17"/>
    <mergeCell ref="G3:L3"/>
    <mergeCell ref="I10:J10"/>
    <mergeCell ref="H23:K23"/>
    <mergeCell ref="Q19:Q20"/>
    <mergeCell ref="P19:P20"/>
    <mergeCell ref="O19:O20"/>
    <mergeCell ref="N19:N20"/>
    <mergeCell ref="M19:M20"/>
    <mergeCell ref="H22:K22"/>
    <mergeCell ref="H21:K21"/>
    <mergeCell ref="H20:K20"/>
    <mergeCell ref="H19:K19"/>
    <mergeCell ref="H18:K18"/>
    <mergeCell ref="H17:K17"/>
    <mergeCell ref="H15:K16"/>
    <mergeCell ref="H7:K8"/>
    <mergeCell ref="H5:K6"/>
    <mergeCell ref="I13:J13"/>
    <mergeCell ref="I12:J12"/>
    <mergeCell ref="I11:J11"/>
    <mergeCell ref="M29:N30"/>
    <mergeCell ref="O29:P30"/>
    <mergeCell ref="Q29:Q30"/>
    <mergeCell ref="A21:F22"/>
    <mergeCell ref="A19:F20"/>
    <mergeCell ref="M23:Q24"/>
    <mergeCell ref="M25:N26"/>
    <mergeCell ref="O25:P26"/>
    <mergeCell ref="M27:N28"/>
    <mergeCell ref="O27:P28"/>
    <mergeCell ref="Q25:Q26"/>
    <mergeCell ref="Q27:Q28"/>
    <mergeCell ref="H29:K31"/>
    <mergeCell ref="H27:K28"/>
    <mergeCell ref="H25:K25"/>
    <mergeCell ref="H24:K24"/>
  </mergeCells>
  <hyperlinks>
    <hyperlink ref="R1:R2" location="Entete!A1" display="Retour Accueil" xr:uid="{DC01FFAE-6209-4FBE-8F44-EBDAF9129C02}"/>
  </hyperlinks>
  <printOptions horizontalCentered="1"/>
  <pageMargins left="0.23622047244094491" right="0.23622047244094491" top="0.74803149606299213" bottom="0.74803149606299213" header="0.31496062992125984" footer="0.31496062992125984"/>
  <pageSetup paperSize="9" scale="62" orientation="landscape" r:id="rId1"/>
  <headerFooter>
    <oddHeader>&amp;C&amp;"+,Gras"&amp;14&amp;K002060Mémo CCR Marseille Sud&amp;R&amp;"+,Italique"&amp;12&amp;K002060AIRAC 1908</oddHeader>
    <oddFooter>&amp;L&amp;"+,Italique"&amp;12&amp;K002060© IVAO France -  FIR de Marseille&amp;C&amp;G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5">
    <tabColor theme="7" tint="0.39997558519241921"/>
  </sheetPr>
  <dimension ref="A1:R83"/>
  <sheetViews>
    <sheetView showGridLines="0" zoomScaleNormal="100" workbookViewId="0">
      <selection activeCell="K13" sqref="K13"/>
    </sheetView>
  </sheetViews>
  <sheetFormatPr baseColWidth="10" defaultColWidth="23.28515625" defaultRowHeight="14.25" x14ac:dyDescent="0.2"/>
  <cols>
    <col min="1" max="2" width="12.28515625" style="1" customWidth="1"/>
    <col min="3" max="5" width="9.85546875" style="1" customWidth="1"/>
    <col min="6" max="6" width="17.140625" style="1" customWidth="1"/>
    <col min="7" max="7" width="6.42578125" style="1" customWidth="1"/>
    <col min="8" max="8" width="19.140625" style="1" customWidth="1"/>
    <col min="9" max="9" width="19.5703125" style="1" customWidth="1"/>
    <col min="10" max="10" width="11.5703125" style="1" customWidth="1"/>
    <col min="11" max="11" width="19.140625" style="1" customWidth="1"/>
    <col min="12" max="12" width="6.42578125" style="1" customWidth="1"/>
    <col min="13" max="13" width="13.140625" style="1" customWidth="1"/>
    <col min="14" max="15" width="12.28515625" style="1" customWidth="1"/>
    <col min="16" max="16" width="22.28515625" style="1" customWidth="1"/>
    <col min="17" max="17" width="26.5703125" style="1" customWidth="1"/>
    <col min="18" max="16384" width="23.28515625" style="1"/>
  </cols>
  <sheetData>
    <row r="1" spans="1:18" ht="13.5" customHeight="1" x14ac:dyDescent="0.2">
      <c r="A1" s="1084" t="s">
        <v>2002</v>
      </c>
      <c r="B1" s="1090"/>
      <c r="C1" s="1090"/>
      <c r="D1" s="1090"/>
      <c r="E1" s="1090"/>
      <c r="F1" s="1090"/>
      <c r="G1" s="1090"/>
      <c r="H1" s="1090"/>
      <c r="I1" s="1090"/>
      <c r="J1" s="1090"/>
      <c r="K1" s="1090"/>
      <c r="L1" s="1090"/>
      <c r="M1" s="1090"/>
      <c r="N1" s="1090"/>
      <c r="O1" s="1090"/>
      <c r="P1" s="1090"/>
      <c r="Q1" s="1091"/>
      <c r="R1" s="1129" t="s">
        <v>2014</v>
      </c>
    </row>
    <row r="2" spans="1:18" ht="14.25" customHeight="1" thickBot="1" x14ac:dyDescent="0.25">
      <c r="A2" s="1044"/>
      <c r="B2" s="1092"/>
      <c r="C2" s="1092"/>
      <c r="D2" s="1092"/>
      <c r="E2" s="1092"/>
      <c r="F2" s="1092"/>
      <c r="G2" s="1092"/>
      <c r="H2" s="1092"/>
      <c r="I2" s="1092"/>
      <c r="J2" s="1092"/>
      <c r="K2" s="1092"/>
      <c r="L2" s="1092"/>
      <c r="M2" s="1092"/>
      <c r="N2" s="1092"/>
      <c r="O2" s="1092"/>
      <c r="P2" s="1092"/>
      <c r="Q2" s="1093"/>
      <c r="R2" s="1129"/>
    </row>
    <row r="3" spans="1:18" ht="18.75" customHeight="1" thickBot="1" x14ac:dyDescent="0.25">
      <c r="A3" s="1072" t="s">
        <v>239</v>
      </c>
      <c r="B3" s="1090"/>
      <c r="C3" s="1090"/>
      <c r="D3" s="1090"/>
      <c r="E3" s="1090"/>
      <c r="F3" s="1091"/>
      <c r="G3" s="1143" t="s">
        <v>2001</v>
      </c>
      <c r="H3" s="1144"/>
      <c r="I3" s="1144"/>
      <c r="J3" s="1144"/>
      <c r="K3" s="1144"/>
      <c r="L3" s="1145"/>
      <c r="M3" s="1072" t="s">
        <v>238</v>
      </c>
      <c r="N3" s="1073"/>
      <c r="O3" s="1073"/>
      <c r="P3" s="1073"/>
      <c r="Q3" s="1074"/>
      <c r="R3" s="1129" t="s">
        <v>2021</v>
      </c>
    </row>
    <row r="4" spans="1:18" ht="14.25" customHeight="1" thickBot="1" x14ac:dyDescent="0.25">
      <c r="A4" s="1044"/>
      <c r="B4" s="1092"/>
      <c r="C4" s="1092"/>
      <c r="D4" s="1092"/>
      <c r="E4" s="1092"/>
      <c r="F4" s="1093"/>
      <c r="G4" s="45"/>
      <c r="H4" s="45"/>
      <c r="I4" s="45"/>
      <c r="J4" s="45"/>
      <c r="K4" s="45"/>
      <c r="M4" s="1075"/>
      <c r="N4" s="1076"/>
      <c r="O4" s="1076"/>
      <c r="P4" s="1076"/>
      <c r="Q4" s="1077"/>
      <c r="R4" s="1129"/>
    </row>
    <row r="5" spans="1:18" ht="14.25" customHeight="1" thickBot="1" x14ac:dyDescent="0.25">
      <c r="A5" s="182" t="s">
        <v>541</v>
      </c>
      <c r="B5" s="183" t="s">
        <v>204</v>
      </c>
      <c r="C5" s="147" t="s">
        <v>203</v>
      </c>
      <c r="D5" s="183" t="s">
        <v>202</v>
      </c>
      <c r="E5" s="183" t="s">
        <v>193</v>
      </c>
      <c r="F5" s="184" t="s">
        <v>190</v>
      </c>
      <c r="G5" s="45"/>
      <c r="H5" s="1072" t="s">
        <v>1597</v>
      </c>
      <c r="I5" s="1073"/>
      <c r="J5" s="1073"/>
      <c r="K5" s="1074"/>
      <c r="M5" s="302" t="s">
        <v>419</v>
      </c>
      <c r="N5" s="147" t="s">
        <v>193</v>
      </c>
      <c r="O5" s="147" t="s">
        <v>192</v>
      </c>
      <c r="P5" s="207" t="s">
        <v>191</v>
      </c>
      <c r="Q5" s="208" t="s">
        <v>157</v>
      </c>
    </row>
    <row r="6" spans="1:18" ht="14.25" customHeight="1" thickBot="1" x14ac:dyDescent="0.25">
      <c r="A6" s="173" t="s">
        <v>540</v>
      </c>
      <c r="B6" s="66" t="s">
        <v>453</v>
      </c>
      <c r="C6" s="179" t="s">
        <v>173</v>
      </c>
      <c r="D6" s="66" t="s">
        <v>452</v>
      </c>
      <c r="E6" s="352"/>
      <c r="F6" s="181" t="s">
        <v>420</v>
      </c>
      <c r="G6" s="45"/>
      <c r="H6" s="1075"/>
      <c r="I6" s="1076"/>
      <c r="J6" s="1076"/>
      <c r="K6" s="1077"/>
      <c r="M6" s="357" t="s">
        <v>537</v>
      </c>
      <c r="N6" s="358"/>
      <c r="O6" s="358" t="s">
        <v>75</v>
      </c>
      <c r="P6" s="111" t="s">
        <v>460</v>
      </c>
      <c r="Q6" s="1056" t="s">
        <v>536</v>
      </c>
    </row>
    <row r="7" spans="1:18" ht="14.25" customHeight="1" x14ac:dyDescent="0.2">
      <c r="A7" s="229" t="s">
        <v>535</v>
      </c>
      <c r="B7" s="66" t="s">
        <v>453</v>
      </c>
      <c r="C7" s="8" t="s">
        <v>173</v>
      </c>
      <c r="D7" s="67" t="s">
        <v>452</v>
      </c>
      <c r="E7" s="53"/>
      <c r="F7" s="172" t="s">
        <v>420</v>
      </c>
      <c r="G7" s="45"/>
      <c r="H7" s="1120" t="str">
        <f>DATA!D13</f>
        <v>LFLL 182100Z 15008KT CAVOK 25/15 Q1019 TEMPO 19015G25KT=</v>
      </c>
      <c r="I7" s="1121"/>
      <c r="J7" s="1121"/>
      <c r="K7" s="1122"/>
      <c r="M7" s="165" t="s">
        <v>532</v>
      </c>
      <c r="N7" s="51"/>
      <c r="O7" s="51" t="s">
        <v>75</v>
      </c>
      <c r="P7" s="15" t="s">
        <v>460</v>
      </c>
      <c r="Q7" s="1200"/>
    </row>
    <row r="8" spans="1:18" ht="14.25" customHeight="1" thickBot="1" x14ac:dyDescent="0.25">
      <c r="A8" s="171" t="s">
        <v>531</v>
      </c>
      <c r="B8" s="66" t="s">
        <v>453</v>
      </c>
      <c r="C8" s="8" t="s">
        <v>173</v>
      </c>
      <c r="D8" s="65" t="s">
        <v>452</v>
      </c>
      <c r="E8" s="117"/>
      <c r="F8" s="172" t="s">
        <v>420</v>
      </c>
      <c r="G8" s="45"/>
      <c r="H8" s="1123"/>
      <c r="I8" s="1124"/>
      <c r="J8" s="1124"/>
      <c r="K8" s="1125"/>
      <c r="M8" s="165" t="s">
        <v>527</v>
      </c>
      <c r="N8" s="51"/>
      <c r="O8" s="51" t="s">
        <v>75</v>
      </c>
      <c r="P8" s="15" t="s">
        <v>526</v>
      </c>
      <c r="Q8" s="1200"/>
    </row>
    <row r="9" spans="1:18" ht="15" thickBot="1" x14ac:dyDescent="0.25">
      <c r="A9" s="171" t="s">
        <v>290</v>
      </c>
      <c r="B9" s="66" t="s">
        <v>453</v>
      </c>
      <c r="C9" s="8" t="s">
        <v>424</v>
      </c>
      <c r="D9" s="65" t="s">
        <v>452</v>
      </c>
      <c r="E9" s="116"/>
      <c r="F9" s="172" t="s">
        <v>420</v>
      </c>
      <c r="G9" s="45"/>
      <c r="K9" s="45"/>
      <c r="M9" s="165" t="s">
        <v>524</v>
      </c>
      <c r="N9" s="51"/>
      <c r="O9" s="51" t="s">
        <v>75</v>
      </c>
      <c r="P9" s="15" t="s">
        <v>523</v>
      </c>
      <c r="Q9" s="1200"/>
    </row>
    <row r="10" spans="1:18" ht="14.25" customHeight="1" thickBot="1" x14ac:dyDescent="0.25">
      <c r="A10" s="171" t="s">
        <v>522</v>
      </c>
      <c r="B10" s="66" t="s">
        <v>453</v>
      </c>
      <c r="C10" s="8" t="s">
        <v>173</v>
      </c>
      <c r="D10" s="65" t="s">
        <v>452</v>
      </c>
      <c r="E10" s="116"/>
      <c r="F10" s="172" t="s">
        <v>420</v>
      </c>
      <c r="G10" s="45"/>
      <c r="H10" s="559" t="s">
        <v>237</v>
      </c>
      <c r="I10" s="1433" t="s">
        <v>236</v>
      </c>
      <c r="J10" s="1434"/>
      <c r="K10" s="335" t="s">
        <v>235</v>
      </c>
      <c r="M10" s="165" t="s">
        <v>521</v>
      </c>
      <c r="N10" s="51"/>
      <c r="O10" s="51" t="s">
        <v>75</v>
      </c>
      <c r="P10" s="15" t="s">
        <v>520</v>
      </c>
      <c r="Q10" s="1200"/>
    </row>
    <row r="11" spans="1:18" x14ac:dyDescent="0.2">
      <c r="A11" s="171" t="s">
        <v>519</v>
      </c>
      <c r="B11" s="66" t="s">
        <v>453</v>
      </c>
      <c r="C11" s="8" t="s">
        <v>173</v>
      </c>
      <c r="D11" s="65" t="s">
        <v>452</v>
      </c>
      <c r="E11" s="117"/>
      <c r="F11" s="172" t="s">
        <v>420</v>
      </c>
      <c r="G11" s="45"/>
      <c r="H11" s="599" t="s">
        <v>539</v>
      </c>
      <c r="I11" s="1435" t="s">
        <v>538</v>
      </c>
      <c r="J11" s="1435"/>
      <c r="K11" s="600" t="s">
        <v>1026</v>
      </c>
      <c r="M11" s="165" t="s">
        <v>518</v>
      </c>
      <c r="N11" s="81"/>
      <c r="O11" s="51" t="s">
        <v>73</v>
      </c>
      <c r="P11" s="15" t="s">
        <v>478</v>
      </c>
      <c r="Q11" s="162" t="s">
        <v>517</v>
      </c>
    </row>
    <row r="12" spans="1:18" ht="14.25" customHeight="1" x14ac:dyDescent="0.2">
      <c r="A12" s="229" t="s">
        <v>516</v>
      </c>
      <c r="B12" s="66" t="s">
        <v>453</v>
      </c>
      <c r="C12" s="8" t="s">
        <v>212</v>
      </c>
      <c r="D12" s="67" t="s">
        <v>452</v>
      </c>
      <c r="E12" s="11"/>
      <c r="F12" s="172" t="s">
        <v>420</v>
      </c>
      <c r="G12" s="45"/>
      <c r="H12" s="309" t="s">
        <v>534</v>
      </c>
      <c r="I12" s="1128" t="s">
        <v>533</v>
      </c>
      <c r="J12" s="1128"/>
      <c r="K12" s="601" t="s">
        <v>2187</v>
      </c>
      <c r="M12" s="165" t="s">
        <v>515</v>
      </c>
      <c r="N12" s="11"/>
      <c r="O12" s="51" t="s">
        <v>71</v>
      </c>
      <c r="P12" s="15" t="s">
        <v>475</v>
      </c>
      <c r="Q12" s="1200" t="s">
        <v>514</v>
      </c>
    </row>
    <row r="13" spans="1:18" ht="14.25" customHeight="1" x14ac:dyDescent="0.2">
      <c r="A13" s="229" t="s">
        <v>513</v>
      </c>
      <c r="B13" s="66" t="s">
        <v>453</v>
      </c>
      <c r="C13" s="8" t="s">
        <v>173</v>
      </c>
      <c r="D13" s="67" t="s">
        <v>452</v>
      </c>
      <c r="E13" s="105"/>
      <c r="F13" s="172" t="s">
        <v>420</v>
      </c>
      <c r="G13" s="45"/>
      <c r="H13" s="309" t="s">
        <v>530</v>
      </c>
      <c r="I13" s="1128" t="s">
        <v>529</v>
      </c>
      <c r="J13" s="1128"/>
      <c r="K13" s="601" t="s">
        <v>528</v>
      </c>
      <c r="M13" s="165" t="s">
        <v>512</v>
      </c>
      <c r="N13" s="11"/>
      <c r="O13" s="51" t="s">
        <v>71</v>
      </c>
      <c r="P13" s="15" t="s">
        <v>471</v>
      </c>
      <c r="Q13" s="1200"/>
    </row>
    <row r="14" spans="1:18" ht="14.25" customHeight="1" x14ac:dyDescent="0.2">
      <c r="A14" s="229" t="s">
        <v>511</v>
      </c>
      <c r="B14" s="66" t="s">
        <v>421</v>
      </c>
      <c r="C14" s="8" t="s">
        <v>212</v>
      </c>
      <c r="D14" s="67" t="s">
        <v>172</v>
      </c>
      <c r="E14" s="105"/>
      <c r="F14" s="172" t="s">
        <v>420</v>
      </c>
      <c r="G14" s="45"/>
      <c r="H14" s="309" t="s">
        <v>1024</v>
      </c>
      <c r="I14" s="1128" t="s">
        <v>1025</v>
      </c>
      <c r="J14" s="1128"/>
      <c r="K14" s="601" t="s">
        <v>2186</v>
      </c>
      <c r="M14" s="165" t="s">
        <v>509</v>
      </c>
      <c r="N14" s="11"/>
      <c r="O14" s="51" t="s">
        <v>69</v>
      </c>
      <c r="P14" s="6" t="s">
        <v>508</v>
      </c>
      <c r="Q14" s="1200" t="s">
        <v>507</v>
      </c>
    </row>
    <row r="15" spans="1:18" ht="14.25" customHeight="1" thickBot="1" x14ac:dyDescent="0.25">
      <c r="A15" s="229" t="s">
        <v>506</v>
      </c>
      <c r="B15" s="66" t="s">
        <v>421</v>
      </c>
      <c r="C15" s="76" t="s">
        <v>173</v>
      </c>
      <c r="D15" s="67" t="s">
        <v>172</v>
      </c>
      <c r="E15" s="105"/>
      <c r="F15" s="172" t="s">
        <v>420</v>
      </c>
      <c r="G15" s="45"/>
      <c r="H15" s="336" t="s">
        <v>77</v>
      </c>
      <c r="I15" s="1119" t="s">
        <v>525</v>
      </c>
      <c r="J15" s="1119"/>
      <c r="K15" s="602" t="s">
        <v>388</v>
      </c>
      <c r="M15" s="165" t="s">
        <v>504</v>
      </c>
      <c r="N15" s="53"/>
      <c r="O15" s="51" t="s">
        <v>69</v>
      </c>
      <c r="P15" s="6" t="s">
        <v>500</v>
      </c>
      <c r="Q15" s="1200"/>
    </row>
    <row r="16" spans="1:18" ht="14.25" customHeight="1" thickBot="1" x14ac:dyDescent="0.25">
      <c r="A16" s="229" t="s">
        <v>503</v>
      </c>
      <c r="B16" s="15" t="s">
        <v>421</v>
      </c>
      <c r="C16" s="51" t="s">
        <v>173</v>
      </c>
      <c r="D16" s="65" t="s">
        <v>172</v>
      </c>
      <c r="E16" s="105"/>
      <c r="F16" s="172" t="s">
        <v>420</v>
      </c>
      <c r="G16" s="45"/>
      <c r="H16" s="45"/>
      <c r="I16" s="45"/>
      <c r="J16" s="45"/>
      <c r="K16" s="45"/>
      <c r="M16" s="166" t="s">
        <v>501</v>
      </c>
      <c r="N16" s="306"/>
      <c r="O16" s="312" t="s">
        <v>69</v>
      </c>
      <c r="P16" s="217" t="s">
        <v>500</v>
      </c>
      <c r="Q16" s="1196"/>
    </row>
    <row r="17" spans="1:17" ht="14.25" customHeight="1" x14ac:dyDescent="0.2">
      <c r="A17" s="349" t="s">
        <v>499</v>
      </c>
      <c r="B17" s="66" t="s">
        <v>421</v>
      </c>
      <c r="C17" s="8" t="s">
        <v>173</v>
      </c>
      <c r="D17" s="65" t="s">
        <v>172</v>
      </c>
      <c r="E17" s="84"/>
      <c r="F17" s="172" t="s">
        <v>420</v>
      </c>
      <c r="G17" s="45"/>
      <c r="H17" s="1072" t="s">
        <v>215</v>
      </c>
      <c r="I17" s="1073"/>
      <c r="J17" s="1073"/>
      <c r="K17" s="1074"/>
      <c r="L17" s="45"/>
      <c r="M17" s="1442" t="s">
        <v>2026</v>
      </c>
      <c r="N17" s="1442"/>
      <c r="O17" s="1442"/>
      <c r="P17" s="1442"/>
      <c r="Q17" s="1442"/>
    </row>
    <row r="18" spans="1:17" ht="14.25" customHeight="1" thickBot="1" x14ac:dyDescent="0.25">
      <c r="A18" s="349" t="s">
        <v>497</v>
      </c>
      <c r="B18" s="75" t="s">
        <v>421</v>
      </c>
      <c r="C18" s="76" t="s">
        <v>173</v>
      </c>
      <c r="D18" s="65" t="s">
        <v>172</v>
      </c>
      <c r="E18" s="83"/>
      <c r="F18" s="172" t="s">
        <v>420</v>
      </c>
      <c r="G18" s="45"/>
      <c r="H18" s="1075"/>
      <c r="I18" s="1076"/>
      <c r="J18" s="1076"/>
      <c r="K18" s="1077"/>
    </row>
    <row r="19" spans="1:17" ht="14.25" customHeight="1" x14ac:dyDescent="0.2">
      <c r="A19" s="229" t="s">
        <v>496</v>
      </c>
      <c r="B19" s="82" t="s">
        <v>421</v>
      </c>
      <c r="C19" s="51" t="s">
        <v>173</v>
      </c>
      <c r="D19" s="73" t="s">
        <v>172</v>
      </c>
      <c r="E19" s="53"/>
      <c r="F19" s="172" t="s">
        <v>420</v>
      </c>
      <c r="G19" s="45"/>
      <c r="H19" s="1173" t="s">
        <v>208</v>
      </c>
      <c r="I19" s="1136"/>
      <c r="J19" s="1136"/>
      <c r="K19" s="1174"/>
      <c r="M19" s="1072" t="s">
        <v>162</v>
      </c>
      <c r="N19" s="1073"/>
      <c r="O19" s="1073"/>
      <c r="P19" s="1073"/>
      <c r="Q19" s="1074"/>
    </row>
    <row r="20" spans="1:17" ht="14.25" customHeight="1" thickBot="1" x14ac:dyDescent="0.25">
      <c r="A20" s="171" t="s">
        <v>492</v>
      </c>
      <c r="B20" s="66" t="s">
        <v>421</v>
      </c>
      <c r="C20" s="8" t="s">
        <v>424</v>
      </c>
      <c r="D20" s="65" t="s">
        <v>172</v>
      </c>
      <c r="E20" s="7"/>
      <c r="F20" s="172" t="s">
        <v>420</v>
      </c>
      <c r="G20" s="45"/>
      <c r="H20" s="1137" t="s">
        <v>510</v>
      </c>
      <c r="I20" s="1138"/>
      <c r="J20" s="1138"/>
      <c r="K20" s="1139"/>
      <c r="M20" s="1075"/>
      <c r="N20" s="1076"/>
      <c r="O20" s="1076"/>
      <c r="P20" s="1076"/>
      <c r="Q20" s="1077"/>
    </row>
    <row r="21" spans="1:17" ht="14.25" customHeight="1" thickBot="1" x14ac:dyDescent="0.25">
      <c r="A21" s="171" t="s">
        <v>488</v>
      </c>
      <c r="B21" s="66" t="s">
        <v>421</v>
      </c>
      <c r="C21" s="8" t="s">
        <v>212</v>
      </c>
      <c r="D21" s="65" t="s">
        <v>172</v>
      </c>
      <c r="E21" s="7"/>
      <c r="F21" s="172" t="s">
        <v>420</v>
      </c>
      <c r="G21" s="45"/>
      <c r="H21" s="1137" t="s">
        <v>505</v>
      </c>
      <c r="I21" s="1138"/>
      <c r="J21" s="1138"/>
      <c r="K21" s="1139"/>
      <c r="M21" s="146" t="s">
        <v>161</v>
      </c>
      <c r="N21" s="147" t="s">
        <v>160</v>
      </c>
      <c r="O21" s="147" t="s">
        <v>159</v>
      </c>
      <c r="P21" s="147" t="s">
        <v>158</v>
      </c>
      <c r="Q21" s="148" t="s">
        <v>157</v>
      </c>
    </row>
    <row r="22" spans="1:17" ht="14.25" customHeight="1" x14ac:dyDescent="0.2">
      <c r="A22" s="171" t="s">
        <v>484</v>
      </c>
      <c r="B22" s="66" t="s">
        <v>421</v>
      </c>
      <c r="C22" s="8" t="s">
        <v>424</v>
      </c>
      <c r="D22" s="65" t="s">
        <v>172</v>
      </c>
      <c r="E22" s="7"/>
      <c r="F22" s="172" t="s">
        <v>420</v>
      </c>
      <c r="G22" s="45"/>
      <c r="H22" s="1137" t="s">
        <v>502</v>
      </c>
      <c r="I22" s="1138"/>
      <c r="J22" s="1138"/>
      <c r="K22" s="1139"/>
      <c r="M22" s="365" t="s">
        <v>449</v>
      </c>
      <c r="N22" s="366" t="s">
        <v>150</v>
      </c>
      <c r="O22" s="145">
        <v>3000</v>
      </c>
      <c r="P22" s="367" t="s">
        <v>451</v>
      </c>
      <c r="Q22" s="368"/>
    </row>
    <row r="23" spans="1:17" ht="14.25" customHeight="1" x14ac:dyDescent="0.2">
      <c r="A23" s="171" t="s">
        <v>482</v>
      </c>
      <c r="B23" s="66" t="s">
        <v>421</v>
      </c>
      <c r="C23" s="8" t="s">
        <v>173</v>
      </c>
      <c r="D23" s="65" t="s">
        <v>172</v>
      </c>
      <c r="E23" s="7"/>
      <c r="F23" s="172" t="s">
        <v>420</v>
      </c>
      <c r="G23" s="45"/>
      <c r="H23" s="1137" t="s">
        <v>498</v>
      </c>
      <c r="I23" s="1138"/>
      <c r="J23" s="1138"/>
      <c r="K23" s="1139"/>
      <c r="M23" s="360" t="s">
        <v>449</v>
      </c>
      <c r="N23" s="72" t="s">
        <v>147</v>
      </c>
      <c r="O23" s="10">
        <v>3000</v>
      </c>
      <c r="P23" s="125" t="s">
        <v>448</v>
      </c>
      <c r="Q23" s="361" t="s">
        <v>1028</v>
      </c>
    </row>
    <row r="24" spans="1:17" ht="14.25" customHeight="1" thickBot="1" x14ac:dyDescent="0.25">
      <c r="A24" s="350" t="s">
        <v>480</v>
      </c>
      <c r="B24" s="185" t="s">
        <v>421</v>
      </c>
      <c r="C24" s="176" t="s">
        <v>173</v>
      </c>
      <c r="D24" s="351" t="s">
        <v>172</v>
      </c>
      <c r="E24" s="167"/>
      <c r="F24" s="178" t="s">
        <v>420</v>
      </c>
      <c r="G24" s="45"/>
      <c r="H24" s="1173" t="s">
        <v>186</v>
      </c>
      <c r="I24" s="1136"/>
      <c r="J24" s="1136"/>
      <c r="K24" s="1174"/>
      <c r="M24" s="136" t="s">
        <v>444</v>
      </c>
      <c r="N24" s="72" t="s">
        <v>430</v>
      </c>
      <c r="O24" s="10">
        <v>3000</v>
      </c>
      <c r="P24" s="78" t="s">
        <v>446</v>
      </c>
      <c r="Q24" s="361"/>
    </row>
    <row r="25" spans="1:17" ht="14.25" customHeight="1" thickBot="1" x14ac:dyDescent="0.25">
      <c r="G25" s="45"/>
      <c r="H25" s="1137" t="s">
        <v>495</v>
      </c>
      <c r="I25" s="1138"/>
      <c r="J25" s="1138"/>
      <c r="K25" s="1139"/>
      <c r="M25" s="138" t="s">
        <v>444</v>
      </c>
      <c r="N25" s="139" t="s">
        <v>147</v>
      </c>
      <c r="O25" s="140">
        <v>3000</v>
      </c>
      <c r="P25" s="303" t="s">
        <v>443</v>
      </c>
      <c r="Q25" s="364" t="s">
        <v>442</v>
      </c>
    </row>
    <row r="26" spans="1:17" ht="14.25" customHeight="1" thickBot="1" x14ac:dyDescent="0.25">
      <c r="A26" s="1072" t="s">
        <v>2023</v>
      </c>
      <c r="B26" s="1073"/>
      <c r="C26" s="1073"/>
      <c r="D26" s="1073"/>
      <c r="E26" s="1073"/>
      <c r="F26" s="1074"/>
      <c r="G26" s="45"/>
      <c r="H26" s="1137" t="s">
        <v>491</v>
      </c>
      <c r="I26" s="1138"/>
      <c r="J26" s="1138"/>
      <c r="K26" s="1139"/>
    </row>
    <row r="27" spans="1:17" ht="14.25" customHeight="1" thickBot="1" x14ac:dyDescent="0.25">
      <c r="A27" s="1075"/>
      <c r="B27" s="1076"/>
      <c r="C27" s="1076"/>
      <c r="D27" s="1076"/>
      <c r="E27" s="1076"/>
      <c r="F27" s="1077"/>
      <c r="G27" s="45"/>
      <c r="H27" s="1430" t="s">
        <v>487</v>
      </c>
      <c r="I27" s="1431"/>
      <c r="J27" s="1431"/>
      <c r="K27" s="1432"/>
      <c r="M27" s="1072" t="s">
        <v>2024</v>
      </c>
      <c r="N27" s="1073"/>
      <c r="O27" s="1073"/>
      <c r="P27" s="1073"/>
      <c r="Q27" s="1074"/>
    </row>
    <row r="28" spans="1:17" ht="14.25" customHeight="1" thickBot="1" x14ac:dyDescent="0.25">
      <c r="A28" s="1420" t="s">
        <v>2062</v>
      </c>
      <c r="B28" s="1421"/>
      <c r="C28" s="1421"/>
      <c r="D28" s="1421"/>
      <c r="E28" s="1421"/>
      <c r="F28" s="1422"/>
      <c r="G28" s="45"/>
      <c r="H28" s="45"/>
      <c r="I28" s="45"/>
      <c r="J28" s="45"/>
      <c r="K28" s="45"/>
      <c r="M28" s="1075"/>
      <c r="N28" s="1076"/>
      <c r="O28" s="1076"/>
      <c r="P28" s="1076"/>
      <c r="Q28" s="1077"/>
    </row>
    <row r="29" spans="1:17" ht="14.25" customHeight="1" x14ac:dyDescent="0.2">
      <c r="A29" s="1423"/>
      <c r="B29" s="1424"/>
      <c r="C29" s="1424"/>
      <c r="D29" s="1424"/>
      <c r="E29" s="1424"/>
      <c r="F29" s="1425"/>
      <c r="G29" s="45"/>
      <c r="H29" s="1072" t="s">
        <v>267</v>
      </c>
      <c r="I29" s="1073"/>
      <c r="J29" s="1073"/>
      <c r="K29" s="1074"/>
      <c r="M29" s="1064" t="s">
        <v>611</v>
      </c>
      <c r="N29" s="1065"/>
      <c r="O29" s="1068" t="s">
        <v>610</v>
      </c>
      <c r="P29" s="1068"/>
      <c r="Q29" s="1070" t="s">
        <v>609</v>
      </c>
    </row>
    <row r="30" spans="1:17" ht="14.25" customHeight="1" thickBot="1" x14ac:dyDescent="0.25">
      <c r="A30" s="1423"/>
      <c r="B30" s="1424"/>
      <c r="C30" s="1424"/>
      <c r="D30" s="1424"/>
      <c r="E30" s="1424"/>
      <c r="F30" s="1425"/>
      <c r="G30" s="45"/>
      <c r="H30" s="1075"/>
      <c r="I30" s="1076"/>
      <c r="J30" s="1076"/>
      <c r="K30" s="1077"/>
      <c r="M30" s="1387"/>
      <c r="N30" s="1388"/>
      <c r="O30" s="1389"/>
      <c r="P30" s="1389"/>
      <c r="Q30" s="1394"/>
    </row>
    <row r="31" spans="1:17" ht="14.25" customHeight="1" x14ac:dyDescent="0.2">
      <c r="A31" s="1423"/>
      <c r="B31" s="1424"/>
      <c r="C31" s="1424"/>
      <c r="D31" s="1424"/>
      <c r="E31" s="1424"/>
      <c r="F31" s="1425"/>
      <c r="G31" s="45"/>
      <c r="H31" s="1436" t="s">
        <v>465</v>
      </c>
      <c r="I31" s="1437"/>
      <c r="J31" s="1437"/>
      <c r="K31" s="1438"/>
      <c r="M31" s="1429" t="s">
        <v>2045</v>
      </c>
      <c r="N31" s="1060"/>
      <c r="O31" s="1061" t="s">
        <v>2043</v>
      </c>
      <c r="P31" s="1062"/>
      <c r="Q31" s="1063" t="s">
        <v>2044</v>
      </c>
    </row>
    <row r="32" spans="1:17" ht="14.25" customHeight="1" thickBot="1" x14ac:dyDescent="0.25">
      <c r="A32" s="1426"/>
      <c r="B32" s="1427"/>
      <c r="C32" s="1427"/>
      <c r="D32" s="1427"/>
      <c r="E32" s="1427"/>
      <c r="F32" s="1428"/>
      <c r="G32" s="45"/>
      <c r="H32" s="1436" t="s">
        <v>462</v>
      </c>
      <c r="I32" s="1437"/>
      <c r="J32" s="1437"/>
      <c r="K32" s="1438"/>
      <c r="M32" s="1052"/>
      <c r="N32" s="1053"/>
      <c r="O32" s="1054"/>
      <c r="P32" s="1055"/>
      <c r="Q32" s="1056"/>
    </row>
    <row r="33" spans="1:18" ht="14.25" customHeight="1" thickBot="1" x14ac:dyDescent="0.25">
      <c r="A33" s="618"/>
      <c r="B33" s="618"/>
      <c r="C33" s="618"/>
      <c r="D33" s="618"/>
      <c r="E33" s="618"/>
      <c r="F33" s="618"/>
      <c r="G33" s="45"/>
      <c r="H33" s="1439" t="s">
        <v>458</v>
      </c>
      <c r="I33" s="1440"/>
      <c r="J33" s="1440"/>
      <c r="K33" s="1441"/>
      <c r="M33" s="1057" t="s">
        <v>2047</v>
      </c>
      <c r="N33" s="1047"/>
      <c r="O33" s="1046" t="s">
        <v>2048</v>
      </c>
      <c r="P33" s="1047"/>
      <c r="Q33" s="1050" t="s">
        <v>2049</v>
      </c>
    </row>
    <row r="34" spans="1:18" ht="14.25" customHeight="1" x14ac:dyDescent="0.2">
      <c r="A34" s="618"/>
      <c r="B34" s="618"/>
      <c r="C34" s="618"/>
      <c r="D34" s="618"/>
      <c r="E34" s="618"/>
      <c r="F34" s="618"/>
      <c r="G34" s="45"/>
      <c r="H34" s="616"/>
      <c r="I34" s="616"/>
      <c r="J34" s="616"/>
      <c r="K34" s="616"/>
      <c r="M34" s="1058"/>
      <c r="N34" s="1055"/>
      <c r="O34" s="1054"/>
      <c r="P34" s="1055"/>
      <c r="Q34" s="1056"/>
    </row>
    <row r="35" spans="1:18" ht="14.25" customHeight="1" x14ac:dyDescent="0.2">
      <c r="G35" s="45"/>
      <c r="H35" s="616"/>
      <c r="I35" s="616"/>
      <c r="J35" s="616"/>
      <c r="K35" s="616"/>
      <c r="M35" s="1042" t="s">
        <v>2050</v>
      </c>
      <c r="N35" s="1043"/>
      <c r="O35" s="1046" t="s">
        <v>2051</v>
      </c>
      <c r="P35" s="1047"/>
      <c r="Q35" s="1050" t="s">
        <v>2052</v>
      </c>
    </row>
    <row r="36" spans="1:18" ht="14.25" customHeight="1" x14ac:dyDescent="0.2">
      <c r="G36" s="45"/>
      <c r="H36" s="616"/>
      <c r="I36" s="616"/>
      <c r="J36" s="616"/>
      <c r="K36" s="616"/>
      <c r="M36" s="1052"/>
      <c r="N36" s="1053"/>
      <c r="O36" s="1054"/>
      <c r="P36" s="1055"/>
      <c r="Q36" s="1056"/>
    </row>
    <row r="37" spans="1:18" ht="14.25" customHeight="1" x14ac:dyDescent="0.2">
      <c r="G37" s="45"/>
      <c r="H37" s="616"/>
      <c r="I37" s="616"/>
      <c r="J37" s="616"/>
      <c r="K37" s="616"/>
      <c r="M37" s="1057" t="s">
        <v>2053</v>
      </c>
      <c r="N37" s="1047"/>
      <c r="O37" s="1046" t="s">
        <v>2054</v>
      </c>
      <c r="P37" s="1047"/>
      <c r="Q37" s="1050" t="s">
        <v>2055</v>
      </c>
    </row>
    <row r="38" spans="1:18" ht="14.25" customHeight="1" x14ac:dyDescent="0.2">
      <c r="G38" s="45"/>
      <c r="H38" s="616"/>
      <c r="I38" s="616"/>
      <c r="J38" s="616"/>
      <c r="K38" s="616"/>
      <c r="M38" s="1058"/>
      <c r="N38" s="1055"/>
      <c r="O38" s="1054"/>
      <c r="P38" s="1055"/>
      <c r="Q38" s="1056"/>
    </row>
    <row r="39" spans="1:18" ht="14.25" customHeight="1" x14ac:dyDescent="0.2">
      <c r="G39" s="45"/>
      <c r="H39" s="616"/>
      <c r="I39" s="616"/>
      <c r="J39" s="616"/>
      <c r="K39" s="616"/>
      <c r="M39" s="1057" t="s">
        <v>2060</v>
      </c>
      <c r="N39" s="1047"/>
      <c r="O39" s="1046" t="s">
        <v>2061</v>
      </c>
      <c r="P39" s="1047"/>
      <c r="Q39" s="1050" t="s">
        <v>590</v>
      </c>
    </row>
    <row r="40" spans="1:18" ht="14.25" customHeight="1" thickBot="1" x14ac:dyDescent="0.25">
      <c r="G40" s="45"/>
      <c r="H40" s="616"/>
      <c r="I40" s="616"/>
      <c r="J40" s="616"/>
      <c r="K40" s="616"/>
      <c r="M40" s="1210"/>
      <c r="N40" s="1049"/>
      <c r="O40" s="1048"/>
      <c r="P40" s="1049"/>
      <c r="Q40" s="1051"/>
    </row>
    <row r="41" spans="1:18" ht="14.25" customHeight="1" thickBot="1" x14ac:dyDescent="0.25">
      <c r="G41" s="45"/>
    </row>
    <row r="42" spans="1:18" ht="14.25" customHeight="1" x14ac:dyDescent="0.2">
      <c r="A42" s="1084" t="s">
        <v>2003</v>
      </c>
      <c r="B42" s="1090"/>
      <c r="C42" s="1090"/>
      <c r="D42" s="1090"/>
      <c r="E42" s="1090"/>
      <c r="F42" s="1090"/>
      <c r="G42" s="1090"/>
      <c r="H42" s="1090"/>
      <c r="I42" s="1090"/>
      <c r="J42" s="1090"/>
      <c r="K42" s="1090"/>
      <c r="L42" s="1090"/>
      <c r="M42" s="1090"/>
      <c r="N42" s="1090"/>
      <c r="O42" s="1090"/>
      <c r="P42" s="1090"/>
      <c r="Q42" s="1091"/>
      <c r="R42" s="1129" t="s">
        <v>2014</v>
      </c>
    </row>
    <row r="43" spans="1:18" ht="14.25" customHeight="1" thickBot="1" x14ac:dyDescent="0.25">
      <c r="A43" s="1044"/>
      <c r="B43" s="1092"/>
      <c r="C43" s="1092"/>
      <c r="D43" s="1092"/>
      <c r="E43" s="1092"/>
      <c r="F43" s="1092"/>
      <c r="G43" s="1092"/>
      <c r="H43" s="1092"/>
      <c r="I43" s="1092"/>
      <c r="J43" s="1092"/>
      <c r="K43" s="1092"/>
      <c r="L43" s="1092"/>
      <c r="M43" s="1092"/>
      <c r="N43" s="1092"/>
      <c r="O43" s="1092"/>
      <c r="P43" s="1092"/>
      <c r="Q43" s="1093"/>
      <c r="R43" s="1129"/>
    </row>
    <row r="44" spans="1:18" ht="18.75" customHeight="1" thickBot="1" x14ac:dyDescent="0.25">
      <c r="A44" s="1072" t="s">
        <v>239</v>
      </c>
      <c r="B44" s="1090"/>
      <c r="C44" s="1090"/>
      <c r="D44" s="1090"/>
      <c r="E44" s="1090"/>
      <c r="F44" s="1091"/>
      <c r="G44" s="1143" t="s">
        <v>2001</v>
      </c>
      <c r="H44" s="1144"/>
      <c r="I44" s="1144"/>
      <c r="J44" s="1144"/>
      <c r="K44" s="1144"/>
      <c r="L44" s="1145"/>
      <c r="M44" s="1072" t="s">
        <v>238</v>
      </c>
      <c r="N44" s="1073"/>
      <c r="O44" s="1073"/>
      <c r="P44" s="1073"/>
      <c r="Q44" s="1074"/>
      <c r="R44" s="1129" t="s">
        <v>2022</v>
      </c>
    </row>
    <row r="45" spans="1:18" ht="14.25" customHeight="1" thickBot="1" x14ac:dyDescent="0.25">
      <c r="A45" s="1044"/>
      <c r="B45" s="1092"/>
      <c r="C45" s="1092"/>
      <c r="D45" s="1092"/>
      <c r="E45" s="1092"/>
      <c r="F45" s="1093"/>
      <c r="G45" s="45"/>
      <c r="H45" s="45"/>
      <c r="I45" s="45"/>
      <c r="J45" s="45"/>
      <c r="K45" s="45"/>
      <c r="M45" s="1075"/>
      <c r="N45" s="1076"/>
      <c r="O45" s="1076"/>
      <c r="P45" s="1076"/>
      <c r="Q45" s="1077"/>
      <c r="R45" s="1129"/>
    </row>
    <row r="46" spans="1:18" ht="15.75" customHeight="1" thickBot="1" x14ac:dyDescent="0.25">
      <c r="A46" s="182" t="s">
        <v>473</v>
      </c>
      <c r="B46" s="183" t="s">
        <v>204</v>
      </c>
      <c r="C46" s="147" t="s">
        <v>203</v>
      </c>
      <c r="D46" s="183" t="s">
        <v>202</v>
      </c>
      <c r="E46" s="183" t="s">
        <v>193</v>
      </c>
      <c r="F46" s="184" t="s">
        <v>190</v>
      </c>
      <c r="G46" s="45"/>
      <c r="H46" s="1072" t="s">
        <v>1597</v>
      </c>
      <c r="I46" s="1073"/>
      <c r="J46" s="1073"/>
      <c r="K46" s="1074"/>
      <c r="M46" s="302" t="s">
        <v>410</v>
      </c>
      <c r="N46" s="147" t="s">
        <v>193</v>
      </c>
      <c r="O46" s="147" t="s">
        <v>192</v>
      </c>
      <c r="P46" s="207" t="s">
        <v>191</v>
      </c>
      <c r="Q46" s="208" t="s">
        <v>157</v>
      </c>
    </row>
    <row r="47" spans="1:18" ht="14.25" customHeight="1" thickBot="1" x14ac:dyDescent="0.25">
      <c r="A47" s="355" t="s">
        <v>470</v>
      </c>
      <c r="B47" s="111">
        <v>5000</v>
      </c>
      <c r="C47" s="356" t="s">
        <v>173</v>
      </c>
      <c r="D47" s="66" t="s">
        <v>452</v>
      </c>
      <c r="E47" s="124"/>
      <c r="F47" s="181" t="s">
        <v>420</v>
      </c>
      <c r="G47" s="45"/>
      <c r="H47" s="1075"/>
      <c r="I47" s="1076"/>
      <c r="J47" s="1076"/>
      <c r="K47" s="1077"/>
      <c r="M47" s="357" t="s">
        <v>494</v>
      </c>
      <c r="N47" s="358"/>
      <c r="O47" s="358" t="s">
        <v>75</v>
      </c>
      <c r="P47" s="111" t="s">
        <v>489</v>
      </c>
      <c r="Q47" s="1056" t="s">
        <v>493</v>
      </c>
    </row>
    <row r="48" spans="1:18" ht="14.25" customHeight="1" x14ac:dyDescent="0.2">
      <c r="A48" s="171" t="s">
        <v>466</v>
      </c>
      <c r="B48" s="66" t="s">
        <v>453</v>
      </c>
      <c r="C48" s="8" t="s">
        <v>173</v>
      </c>
      <c r="D48" s="65" t="s">
        <v>452</v>
      </c>
      <c r="E48" s="68"/>
      <c r="F48" s="172" t="s">
        <v>420</v>
      </c>
      <c r="G48" s="45"/>
      <c r="H48" s="1120" t="str">
        <f>H7</f>
        <v>LFLL 182100Z 15008KT CAVOK 25/15 Q1019 TEMPO 19015G25KT=</v>
      </c>
      <c r="I48" s="1121"/>
      <c r="J48" s="1121"/>
      <c r="K48" s="1122"/>
      <c r="M48" s="165" t="s">
        <v>490</v>
      </c>
      <c r="N48" s="51"/>
      <c r="O48" s="51" t="s">
        <v>75</v>
      </c>
      <c r="P48" s="15" t="s">
        <v>489</v>
      </c>
      <c r="Q48" s="1200"/>
    </row>
    <row r="49" spans="1:17" ht="14.25" customHeight="1" thickBot="1" x14ac:dyDescent="0.25">
      <c r="A49" s="171" t="s">
        <v>463</v>
      </c>
      <c r="B49" s="66" t="s">
        <v>453</v>
      </c>
      <c r="C49" s="8" t="s">
        <v>173</v>
      </c>
      <c r="D49" s="65" t="s">
        <v>452</v>
      </c>
      <c r="E49" s="117"/>
      <c r="F49" s="172" t="s">
        <v>420</v>
      </c>
      <c r="G49" s="45"/>
      <c r="H49" s="1123"/>
      <c r="I49" s="1124"/>
      <c r="J49" s="1124"/>
      <c r="K49" s="1125"/>
      <c r="M49" s="165" t="s">
        <v>486</v>
      </c>
      <c r="N49" s="51"/>
      <c r="O49" s="51" t="s">
        <v>75</v>
      </c>
      <c r="P49" s="15" t="s">
        <v>485</v>
      </c>
      <c r="Q49" s="1200"/>
    </row>
    <row r="50" spans="1:17" ht="14.25" customHeight="1" thickBot="1" x14ac:dyDescent="0.25">
      <c r="A50" s="171" t="s">
        <v>459</v>
      </c>
      <c r="B50" s="66" t="s">
        <v>453</v>
      </c>
      <c r="C50" s="8" t="s">
        <v>424</v>
      </c>
      <c r="D50" s="65" t="s">
        <v>452</v>
      </c>
      <c r="E50" s="116"/>
      <c r="F50" s="172" t="s">
        <v>420</v>
      </c>
      <c r="G50" s="45"/>
      <c r="K50" s="45"/>
      <c r="M50" s="165" t="s">
        <v>348</v>
      </c>
      <c r="N50" s="51"/>
      <c r="O50" s="51" t="s">
        <v>75</v>
      </c>
      <c r="P50" s="15" t="s">
        <v>483</v>
      </c>
      <c r="Q50" s="1200"/>
    </row>
    <row r="51" spans="1:17" ht="15" thickBot="1" x14ac:dyDescent="0.25">
      <c r="A51" s="171" t="s">
        <v>457</v>
      </c>
      <c r="B51" s="66" t="s">
        <v>453</v>
      </c>
      <c r="C51" s="8" t="s">
        <v>173</v>
      </c>
      <c r="D51" s="65" t="s">
        <v>452</v>
      </c>
      <c r="E51" s="116"/>
      <c r="F51" s="172" t="s">
        <v>420</v>
      </c>
      <c r="G51" s="45"/>
      <c r="H51" s="559" t="s">
        <v>237</v>
      </c>
      <c r="I51" s="1433" t="s">
        <v>236</v>
      </c>
      <c r="J51" s="1434"/>
      <c r="K51" s="335" t="s">
        <v>235</v>
      </c>
      <c r="L51" s="58"/>
      <c r="M51" s="165" t="s">
        <v>343</v>
      </c>
      <c r="N51" s="51"/>
      <c r="O51" s="51" t="s">
        <v>75</v>
      </c>
      <c r="P51" s="15" t="s">
        <v>481</v>
      </c>
      <c r="Q51" s="1200"/>
    </row>
    <row r="52" spans="1:17" ht="14.25" customHeight="1" x14ac:dyDescent="0.2">
      <c r="A52" s="171" t="s">
        <v>456</v>
      </c>
      <c r="B52" s="66" t="s">
        <v>453</v>
      </c>
      <c r="C52" s="8" t="s">
        <v>173</v>
      </c>
      <c r="D52" s="65" t="s">
        <v>452</v>
      </c>
      <c r="E52" s="119"/>
      <c r="F52" s="172" t="s">
        <v>420</v>
      </c>
      <c r="G52" s="45"/>
      <c r="H52" s="599" t="s">
        <v>539</v>
      </c>
      <c r="I52" s="1435" t="s">
        <v>538</v>
      </c>
      <c r="J52" s="1435"/>
      <c r="K52" s="600" t="str">
        <f>K11</f>
        <v>121.655</v>
      </c>
      <c r="L52" s="58"/>
      <c r="M52" s="165" t="s">
        <v>479</v>
      </c>
      <c r="N52" s="81"/>
      <c r="O52" s="51" t="s">
        <v>73</v>
      </c>
      <c r="P52" s="15" t="s">
        <v>478</v>
      </c>
      <c r="Q52" s="162" t="s">
        <v>477</v>
      </c>
    </row>
    <row r="53" spans="1:17" x14ac:dyDescent="0.2">
      <c r="A53" s="229" t="s">
        <v>455</v>
      </c>
      <c r="B53" s="66" t="s">
        <v>453</v>
      </c>
      <c r="C53" s="8" t="s">
        <v>173</v>
      </c>
      <c r="D53" s="67" t="s">
        <v>452</v>
      </c>
      <c r="E53" s="53"/>
      <c r="F53" s="172" t="s">
        <v>420</v>
      </c>
      <c r="G53" s="45"/>
      <c r="H53" s="309" t="s">
        <v>534</v>
      </c>
      <c r="I53" s="1128" t="s">
        <v>533</v>
      </c>
      <c r="J53" s="1128"/>
      <c r="K53" s="601" t="str">
        <f t="shared" ref="K53:K56" si="0">K12</f>
        <v>121.830</v>
      </c>
      <c r="L53" s="45"/>
      <c r="M53" s="165" t="s">
        <v>476</v>
      </c>
      <c r="N53" s="11"/>
      <c r="O53" s="51" t="s">
        <v>71</v>
      </c>
      <c r="P53" s="15" t="s">
        <v>475</v>
      </c>
      <c r="Q53" s="1200" t="s">
        <v>474</v>
      </c>
    </row>
    <row r="54" spans="1:17" x14ac:dyDescent="0.2">
      <c r="A54" s="229" t="s">
        <v>454</v>
      </c>
      <c r="B54" s="66" t="s">
        <v>453</v>
      </c>
      <c r="C54" s="8" t="s">
        <v>212</v>
      </c>
      <c r="D54" s="67" t="s">
        <v>452</v>
      </c>
      <c r="E54" s="11"/>
      <c r="F54" s="172" t="s">
        <v>420</v>
      </c>
      <c r="G54" s="45"/>
      <c r="H54" s="309" t="s">
        <v>530</v>
      </c>
      <c r="I54" s="1128" t="s">
        <v>529</v>
      </c>
      <c r="J54" s="1128"/>
      <c r="K54" s="601" t="str">
        <f t="shared" si="0"/>
        <v>120.450</v>
      </c>
      <c r="L54" s="45"/>
      <c r="M54" s="165" t="s">
        <v>472</v>
      </c>
      <c r="N54" s="11"/>
      <c r="O54" s="51" t="s">
        <v>71</v>
      </c>
      <c r="P54" s="15" t="s">
        <v>471</v>
      </c>
      <c r="Q54" s="1200"/>
    </row>
    <row r="55" spans="1:17" x14ac:dyDescent="0.2">
      <c r="A55" s="229" t="s">
        <v>450</v>
      </c>
      <c r="B55" s="66" t="s">
        <v>421</v>
      </c>
      <c r="C55" s="8" t="s">
        <v>212</v>
      </c>
      <c r="D55" s="67" t="s">
        <v>172</v>
      </c>
      <c r="E55" s="105"/>
      <c r="F55" s="353" t="s">
        <v>420</v>
      </c>
      <c r="G55" s="45"/>
      <c r="H55" s="309" t="s">
        <v>1024</v>
      </c>
      <c r="I55" s="1128" t="s">
        <v>1025</v>
      </c>
      <c r="J55" s="1128"/>
      <c r="K55" s="601" t="str">
        <f t="shared" si="0"/>
        <v>125,430</v>
      </c>
      <c r="L55" s="45"/>
      <c r="M55" s="165" t="s">
        <v>469</v>
      </c>
      <c r="N55" s="11"/>
      <c r="O55" s="51" t="s">
        <v>69</v>
      </c>
      <c r="P55" s="6" t="s">
        <v>468</v>
      </c>
      <c r="Q55" s="1200" t="s">
        <v>467</v>
      </c>
    </row>
    <row r="56" spans="1:17" ht="15" thickBot="1" x14ac:dyDescent="0.25">
      <c r="A56" s="229" t="s">
        <v>447</v>
      </c>
      <c r="B56" s="66" t="s">
        <v>421</v>
      </c>
      <c r="C56" s="76" t="s">
        <v>173</v>
      </c>
      <c r="D56" s="67" t="s">
        <v>172</v>
      </c>
      <c r="E56" s="120"/>
      <c r="F56" s="354" t="s">
        <v>420</v>
      </c>
      <c r="G56" s="45"/>
      <c r="H56" s="336" t="s">
        <v>77</v>
      </c>
      <c r="I56" s="1119" t="s">
        <v>525</v>
      </c>
      <c r="J56" s="1119"/>
      <c r="K56" s="602" t="str">
        <f t="shared" si="0"/>
        <v>136.075</v>
      </c>
      <c r="L56" s="45"/>
      <c r="M56" s="165" t="s">
        <v>464</v>
      </c>
      <c r="N56" s="53"/>
      <c r="O56" s="51" t="s">
        <v>69</v>
      </c>
      <c r="P56" s="6" t="s">
        <v>460</v>
      </c>
      <c r="Q56" s="1200"/>
    </row>
    <row r="57" spans="1:17" ht="14.25" customHeight="1" thickBot="1" x14ac:dyDescent="0.25">
      <c r="A57" s="349" t="s">
        <v>445</v>
      </c>
      <c r="B57" s="65" t="s">
        <v>421</v>
      </c>
      <c r="C57" s="76" t="s">
        <v>173</v>
      </c>
      <c r="D57" s="75" t="s">
        <v>172</v>
      </c>
      <c r="E57" s="74"/>
      <c r="F57" s="354" t="s">
        <v>420</v>
      </c>
      <c r="G57" s="45"/>
      <c r="H57" s="45"/>
      <c r="I57" s="45"/>
      <c r="J57" s="45"/>
      <c r="K57" s="45"/>
      <c r="L57" s="45"/>
      <c r="M57" s="166" t="s">
        <v>461</v>
      </c>
      <c r="N57" s="306"/>
      <c r="O57" s="312" t="s">
        <v>69</v>
      </c>
      <c r="P57" s="217" t="s">
        <v>460</v>
      </c>
      <c r="Q57" s="1196"/>
    </row>
    <row r="58" spans="1:17" ht="14.25" customHeight="1" x14ac:dyDescent="0.2">
      <c r="A58" s="349" t="s">
        <v>441</v>
      </c>
      <c r="B58" s="65" t="s">
        <v>421</v>
      </c>
      <c r="C58" s="8" t="s">
        <v>173</v>
      </c>
      <c r="D58" s="67" t="s">
        <v>172</v>
      </c>
      <c r="E58" s="80"/>
      <c r="F58" s="354" t="s">
        <v>420</v>
      </c>
      <c r="G58" s="45"/>
      <c r="H58" s="1072" t="s">
        <v>215</v>
      </c>
      <c r="I58" s="1073"/>
      <c r="J58" s="1073"/>
      <c r="K58" s="1074"/>
      <c r="L58" s="45"/>
      <c r="M58" s="1442" t="s">
        <v>1027</v>
      </c>
      <c r="N58" s="1442"/>
      <c r="O58" s="1442"/>
      <c r="P58" s="1442"/>
      <c r="Q58" s="1442"/>
    </row>
    <row r="59" spans="1:17" ht="15" customHeight="1" thickBot="1" x14ac:dyDescent="0.25">
      <c r="A59" s="349" t="s">
        <v>439</v>
      </c>
      <c r="B59" s="77" t="s">
        <v>421</v>
      </c>
      <c r="C59" s="76" t="s">
        <v>173</v>
      </c>
      <c r="D59" s="75" t="s">
        <v>172</v>
      </c>
      <c r="E59" s="118"/>
      <c r="F59" s="354" t="s">
        <v>420</v>
      </c>
      <c r="G59" s="45"/>
      <c r="H59" s="1075"/>
      <c r="I59" s="1076"/>
      <c r="J59" s="1076"/>
      <c r="K59" s="1077"/>
      <c r="L59" s="45"/>
      <c r="M59" s="45"/>
      <c r="N59" s="45"/>
      <c r="O59" s="45"/>
      <c r="P59" s="45"/>
      <c r="Q59" s="45"/>
    </row>
    <row r="60" spans="1:17" ht="14.25" customHeight="1" x14ac:dyDescent="0.2">
      <c r="A60" s="229" t="s">
        <v>437</v>
      </c>
      <c r="B60" s="15" t="s">
        <v>421</v>
      </c>
      <c r="C60" s="51" t="s">
        <v>173</v>
      </c>
      <c r="D60" s="75" t="s">
        <v>172</v>
      </c>
      <c r="E60" s="73"/>
      <c r="F60" s="181" t="s">
        <v>420</v>
      </c>
      <c r="H60" s="1173" t="s">
        <v>208</v>
      </c>
      <c r="I60" s="1136"/>
      <c r="J60" s="1136"/>
      <c r="K60" s="1174"/>
      <c r="M60" s="1072" t="s">
        <v>162</v>
      </c>
      <c r="N60" s="1073"/>
      <c r="O60" s="1073"/>
      <c r="P60" s="1073"/>
      <c r="Q60" s="1074"/>
    </row>
    <row r="61" spans="1:17" ht="14.25" customHeight="1" thickBot="1" x14ac:dyDescent="0.25">
      <c r="A61" s="229" t="s">
        <v>433</v>
      </c>
      <c r="B61" s="66" t="s">
        <v>421</v>
      </c>
      <c r="C61" s="8" t="s">
        <v>424</v>
      </c>
      <c r="D61" s="65" t="s">
        <v>172</v>
      </c>
      <c r="E61" s="7"/>
      <c r="F61" s="172" t="s">
        <v>420</v>
      </c>
      <c r="H61" s="1137" t="s">
        <v>510</v>
      </c>
      <c r="I61" s="1138"/>
      <c r="J61" s="1138"/>
      <c r="K61" s="1139"/>
      <c r="M61" s="1075"/>
      <c r="N61" s="1076"/>
      <c r="O61" s="1076"/>
      <c r="P61" s="1076"/>
      <c r="Q61" s="1077"/>
    </row>
    <row r="62" spans="1:17" ht="15" thickBot="1" x14ac:dyDescent="0.25">
      <c r="A62" s="229" t="s">
        <v>431</v>
      </c>
      <c r="B62" s="66" t="s">
        <v>421</v>
      </c>
      <c r="C62" s="8" t="s">
        <v>212</v>
      </c>
      <c r="D62" s="65" t="s">
        <v>172</v>
      </c>
      <c r="E62" s="68"/>
      <c r="F62" s="172" t="s">
        <v>420</v>
      </c>
      <c r="H62" s="1137" t="s">
        <v>505</v>
      </c>
      <c r="I62" s="1138"/>
      <c r="J62" s="1138"/>
      <c r="K62" s="1139"/>
      <c r="M62" s="146" t="s">
        <v>161</v>
      </c>
      <c r="N62" s="147" t="s">
        <v>160</v>
      </c>
      <c r="O62" s="147" t="s">
        <v>159</v>
      </c>
      <c r="P62" s="147" t="s">
        <v>158</v>
      </c>
      <c r="Q62" s="148" t="s">
        <v>157</v>
      </c>
    </row>
    <row r="63" spans="1:17" x14ac:dyDescent="0.2">
      <c r="A63" s="171" t="s">
        <v>428</v>
      </c>
      <c r="B63" s="66" t="s">
        <v>421</v>
      </c>
      <c r="C63" s="8" t="s">
        <v>212</v>
      </c>
      <c r="D63" s="65" t="s">
        <v>172</v>
      </c>
      <c r="E63" s="71"/>
      <c r="F63" s="172" t="s">
        <v>420</v>
      </c>
      <c r="H63" s="1137" t="s">
        <v>502</v>
      </c>
      <c r="I63" s="1138"/>
      <c r="J63" s="1138"/>
      <c r="K63" s="1139"/>
      <c r="M63" s="136" t="s">
        <v>436</v>
      </c>
      <c r="N63" s="72" t="s">
        <v>150</v>
      </c>
      <c r="O63" s="10">
        <v>3000</v>
      </c>
      <c r="P63" s="125" t="s">
        <v>440</v>
      </c>
      <c r="Q63" s="361"/>
    </row>
    <row r="64" spans="1:17" x14ac:dyDescent="0.2">
      <c r="A64" s="171" t="s">
        <v>425</v>
      </c>
      <c r="B64" s="66" t="s">
        <v>421</v>
      </c>
      <c r="C64" s="8" t="s">
        <v>424</v>
      </c>
      <c r="D64" s="65" t="s">
        <v>172</v>
      </c>
      <c r="E64" s="68"/>
      <c r="F64" s="172" t="s">
        <v>420</v>
      </c>
      <c r="H64" s="1137" t="s">
        <v>498</v>
      </c>
      <c r="I64" s="1138"/>
      <c r="J64" s="1138"/>
      <c r="K64" s="1139"/>
      <c r="M64" s="362" t="s">
        <v>436</v>
      </c>
      <c r="N64" s="72" t="s">
        <v>430</v>
      </c>
      <c r="O64" s="10">
        <v>3000</v>
      </c>
      <c r="P64" s="125" t="s">
        <v>438</v>
      </c>
      <c r="Q64" s="361"/>
    </row>
    <row r="65" spans="1:17" ht="15" x14ac:dyDescent="0.2">
      <c r="A65" s="171" t="s">
        <v>423</v>
      </c>
      <c r="B65" s="66" t="s">
        <v>421</v>
      </c>
      <c r="C65" s="8" t="s">
        <v>173</v>
      </c>
      <c r="D65" s="65" t="s">
        <v>172</v>
      </c>
      <c r="E65" s="7"/>
      <c r="F65" s="172" t="s">
        <v>420</v>
      </c>
      <c r="H65" s="1173" t="s">
        <v>186</v>
      </c>
      <c r="I65" s="1136"/>
      <c r="J65" s="1136"/>
      <c r="K65" s="1174"/>
      <c r="M65" s="136" t="s">
        <v>436</v>
      </c>
      <c r="N65" s="79" t="s">
        <v>147</v>
      </c>
      <c r="O65" s="9">
        <v>3000</v>
      </c>
      <c r="P65" s="78" t="s">
        <v>435</v>
      </c>
      <c r="Q65" s="137" t="s">
        <v>434</v>
      </c>
    </row>
    <row r="66" spans="1:17" ht="15" thickBot="1" x14ac:dyDescent="0.25">
      <c r="A66" s="350" t="s">
        <v>422</v>
      </c>
      <c r="B66" s="185" t="s">
        <v>421</v>
      </c>
      <c r="C66" s="176" t="s">
        <v>173</v>
      </c>
      <c r="D66" s="351" t="s">
        <v>172</v>
      </c>
      <c r="E66" s="167"/>
      <c r="F66" s="178" t="s">
        <v>420</v>
      </c>
      <c r="H66" s="1137" t="s">
        <v>495</v>
      </c>
      <c r="I66" s="1138"/>
      <c r="J66" s="1138"/>
      <c r="K66" s="1139"/>
      <c r="M66" s="360" t="s">
        <v>427</v>
      </c>
      <c r="N66" s="72" t="s">
        <v>150</v>
      </c>
      <c r="O66" s="10">
        <v>3000</v>
      </c>
      <c r="P66" s="125" t="s">
        <v>432</v>
      </c>
      <c r="Q66" s="361"/>
    </row>
    <row r="67" spans="1:17" ht="15" thickBot="1" x14ac:dyDescent="0.25">
      <c r="H67" s="1137" t="s">
        <v>491</v>
      </c>
      <c r="I67" s="1138"/>
      <c r="J67" s="1138"/>
      <c r="K67" s="1139"/>
      <c r="M67" s="359" t="s">
        <v>427</v>
      </c>
      <c r="N67" s="72" t="s">
        <v>430</v>
      </c>
      <c r="O67" s="10">
        <v>3000</v>
      </c>
      <c r="P67" s="125" t="s">
        <v>429</v>
      </c>
      <c r="Q67" s="361"/>
    </row>
    <row r="68" spans="1:17" ht="15.75" customHeight="1" thickBot="1" x14ac:dyDescent="0.25">
      <c r="A68" s="1072" t="s">
        <v>2023</v>
      </c>
      <c r="B68" s="1073"/>
      <c r="C68" s="1073"/>
      <c r="D68" s="1073"/>
      <c r="E68" s="1073"/>
      <c r="F68" s="1074"/>
      <c r="H68" s="1430" t="s">
        <v>487</v>
      </c>
      <c r="I68" s="1431"/>
      <c r="J68" s="1431"/>
      <c r="K68" s="1432"/>
      <c r="M68" s="363" t="s">
        <v>427</v>
      </c>
      <c r="N68" s="139" t="s">
        <v>147</v>
      </c>
      <c r="O68" s="140">
        <v>3000</v>
      </c>
      <c r="P68" s="303" t="s">
        <v>1029</v>
      </c>
      <c r="Q68" s="364" t="s">
        <v>426</v>
      </c>
    </row>
    <row r="69" spans="1:17" ht="15" customHeight="1" thickBot="1" x14ac:dyDescent="0.25">
      <c r="A69" s="1075"/>
      <c r="B69" s="1076"/>
      <c r="C69" s="1076"/>
      <c r="D69" s="1076"/>
      <c r="E69" s="1076"/>
      <c r="F69" s="1077"/>
      <c r="H69" s="45"/>
      <c r="I69" s="45"/>
      <c r="J69" s="45"/>
      <c r="K69" s="45"/>
    </row>
    <row r="70" spans="1:17" ht="15" customHeight="1" x14ac:dyDescent="0.2">
      <c r="A70" s="1420" t="s">
        <v>2062</v>
      </c>
      <c r="B70" s="1421"/>
      <c r="C70" s="1421"/>
      <c r="D70" s="1421"/>
      <c r="E70" s="1421"/>
      <c r="F70" s="1422"/>
      <c r="H70" s="1072" t="s">
        <v>267</v>
      </c>
      <c r="I70" s="1073"/>
      <c r="J70" s="1073"/>
      <c r="K70" s="1074"/>
      <c r="M70" s="1072" t="s">
        <v>2024</v>
      </c>
      <c r="N70" s="1073"/>
      <c r="O70" s="1073"/>
      <c r="P70" s="1073"/>
      <c r="Q70" s="1074"/>
    </row>
    <row r="71" spans="1:17" ht="15" thickBot="1" x14ac:dyDescent="0.25">
      <c r="A71" s="1423"/>
      <c r="B71" s="1424"/>
      <c r="C71" s="1424"/>
      <c r="D71" s="1424"/>
      <c r="E71" s="1424"/>
      <c r="F71" s="1425"/>
      <c r="H71" s="1075"/>
      <c r="I71" s="1076"/>
      <c r="J71" s="1076"/>
      <c r="K71" s="1077"/>
      <c r="M71" s="1075"/>
      <c r="N71" s="1076"/>
      <c r="O71" s="1076"/>
      <c r="P71" s="1076"/>
      <c r="Q71" s="1077"/>
    </row>
    <row r="72" spans="1:17" ht="14.25" customHeight="1" x14ac:dyDescent="0.2">
      <c r="A72" s="1423"/>
      <c r="B72" s="1424"/>
      <c r="C72" s="1424"/>
      <c r="D72" s="1424"/>
      <c r="E72" s="1424"/>
      <c r="F72" s="1425"/>
      <c r="H72" s="1436" t="s">
        <v>465</v>
      </c>
      <c r="I72" s="1437"/>
      <c r="J72" s="1437"/>
      <c r="K72" s="1438"/>
      <c r="M72" s="1064" t="s">
        <v>611</v>
      </c>
      <c r="N72" s="1065"/>
      <c r="O72" s="1068" t="s">
        <v>610</v>
      </c>
      <c r="P72" s="1068"/>
      <c r="Q72" s="1070" t="s">
        <v>609</v>
      </c>
    </row>
    <row r="73" spans="1:17" ht="14.25" customHeight="1" thickBot="1" x14ac:dyDescent="0.25">
      <c r="A73" s="1423"/>
      <c r="B73" s="1424"/>
      <c r="C73" s="1424"/>
      <c r="D73" s="1424"/>
      <c r="E73" s="1424"/>
      <c r="F73" s="1425"/>
      <c r="H73" s="1436" t="s">
        <v>462</v>
      </c>
      <c r="I73" s="1437"/>
      <c r="J73" s="1437"/>
      <c r="K73" s="1438"/>
      <c r="M73" s="1387"/>
      <c r="N73" s="1388"/>
      <c r="O73" s="1389"/>
      <c r="P73" s="1389"/>
      <c r="Q73" s="1394"/>
    </row>
    <row r="74" spans="1:17" ht="14.25" customHeight="1" thickBot="1" x14ac:dyDescent="0.25">
      <c r="A74" s="1426"/>
      <c r="B74" s="1427"/>
      <c r="C74" s="1427"/>
      <c r="D74" s="1427"/>
      <c r="E74" s="1427"/>
      <c r="F74" s="1428"/>
      <c r="H74" s="1439" t="s">
        <v>458</v>
      </c>
      <c r="I74" s="1440"/>
      <c r="J74" s="1440"/>
      <c r="K74" s="1441"/>
      <c r="M74" s="1429" t="s">
        <v>2045</v>
      </c>
      <c r="N74" s="1060"/>
      <c r="O74" s="1061" t="s">
        <v>2043</v>
      </c>
      <c r="P74" s="1062"/>
      <c r="Q74" s="1063" t="s">
        <v>2044</v>
      </c>
    </row>
    <row r="75" spans="1:17" ht="14.25" customHeight="1" x14ac:dyDescent="0.2">
      <c r="H75" s="598"/>
      <c r="I75" s="598"/>
      <c r="J75" s="598"/>
      <c r="K75" s="598"/>
      <c r="M75" s="1052"/>
      <c r="N75" s="1053"/>
      <c r="O75" s="1054"/>
      <c r="P75" s="1055"/>
      <c r="Q75" s="1056"/>
    </row>
    <row r="76" spans="1:17" ht="15" customHeight="1" x14ac:dyDescent="0.2">
      <c r="M76" s="1057" t="s">
        <v>2047</v>
      </c>
      <c r="N76" s="1047"/>
      <c r="O76" s="1046" t="s">
        <v>2048</v>
      </c>
      <c r="P76" s="1047"/>
      <c r="Q76" s="1050" t="s">
        <v>2049</v>
      </c>
    </row>
    <row r="77" spans="1:17" x14ac:dyDescent="0.2">
      <c r="M77" s="1058"/>
      <c r="N77" s="1055"/>
      <c r="O77" s="1054"/>
      <c r="P77" s="1055"/>
      <c r="Q77" s="1056"/>
    </row>
    <row r="78" spans="1:17" ht="14.25" customHeight="1" x14ac:dyDescent="0.2">
      <c r="M78" s="1042" t="s">
        <v>2050</v>
      </c>
      <c r="N78" s="1043"/>
      <c r="O78" s="1046" t="s">
        <v>2051</v>
      </c>
      <c r="P78" s="1047"/>
      <c r="Q78" s="1050" t="s">
        <v>2052</v>
      </c>
    </row>
    <row r="79" spans="1:17" x14ac:dyDescent="0.2">
      <c r="M79" s="1052"/>
      <c r="N79" s="1053"/>
      <c r="O79" s="1054"/>
      <c r="P79" s="1055"/>
      <c r="Q79" s="1056"/>
    </row>
    <row r="80" spans="1:17" ht="14.25" customHeight="1" x14ac:dyDescent="0.2">
      <c r="M80" s="1057" t="s">
        <v>2053</v>
      </c>
      <c r="N80" s="1047"/>
      <c r="O80" s="1046" t="s">
        <v>2054</v>
      </c>
      <c r="P80" s="1047"/>
      <c r="Q80" s="1050" t="s">
        <v>2055</v>
      </c>
    </row>
    <row r="81" spans="13:17" x14ac:dyDescent="0.2">
      <c r="M81" s="1058"/>
      <c r="N81" s="1055"/>
      <c r="O81" s="1054"/>
      <c r="P81" s="1055"/>
      <c r="Q81" s="1056"/>
    </row>
    <row r="82" spans="13:17" ht="14.25" customHeight="1" x14ac:dyDescent="0.2">
      <c r="M82" s="1057" t="s">
        <v>2060</v>
      </c>
      <c r="N82" s="1047"/>
      <c r="O82" s="1046" t="s">
        <v>2061</v>
      </c>
      <c r="P82" s="1047"/>
      <c r="Q82" s="1050" t="s">
        <v>590</v>
      </c>
    </row>
    <row r="83" spans="13:17" ht="15.75" customHeight="1" thickBot="1" x14ac:dyDescent="0.25">
      <c r="M83" s="1210"/>
      <c r="N83" s="1049"/>
      <c r="O83" s="1048"/>
      <c r="P83" s="1049"/>
      <c r="Q83" s="1051"/>
    </row>
  </sheetData>
  <mergeCells count="108">
    <mergeCell ref="I11:J11"/>
    <mergeCell ref="G44:L44"/>
    <mergeCell ref="H33:K33"/>
    <mergeCell ref="H32:K32"/>
    <mergeCell ref="H31:K31"/>
    <mergeCell ref="A68:F69"/>
    <mergeCell ref="M70:Q71"/>
    <mergeCell ref="H62:K62"/>
    <mergeCell ref="H63:K63"/>
    <mergeCell ref="H64:K64"/>
    <mergeCell ref="H65:K65"/>
    <mergeCell ref="H66:K66"/>
    <mergeCell ref="M58:Q58"/>
    <mergeCell ref="M60:Q61"/>
    <mergeCell ref="H58:K59"/>
    <mergeCell ref="I14:J14"/>
    <mergeCell ref="I13:J13"/>
    <mergeCell ref="I12:J12"/>
    <mergeCell ref="H23:K23"/>
    <mergeCell ref="H22:K22"/>
    <mergeCell ref="I55:J55"/>
    <mergeCell ref="I56:J56"/>
    <mergeCell ref="H46:K47"/>
    <mergeCell ref="H48:K49"/>
    <mergeCell ref="R44:R45"/>
    <mergeCell ref="R42:R43"/>
    <mergeCell ref="R3:R4"/>
    <mergeCell ref="R1:R2"/>
    <mergeCell ref="M27:Q28"/>
    <mergeCell ref="M44:Q45"/>
    <mergeCell ref="Q12:Q13"/>
    <mergeCell ref="Q14:Q16"/>
    <mergeCell ref="A1:Q2"/>
    <mergeCell ref="A3:F4"/>
    <mergeCell ref="Q6:Q10"/>
    <mergeCell ref="G3:L3"/>
    <mergeCell ref="M3:Q4"/>
    <mergeCell ref="H5:K6"/>
    <mergeCell ref="H7:K8"/>
    <mergeCell ref="I15:J15"/>
    <mergeCell ref="I10:J10"/>
    <mergeCell ref="A44:F45"/>
    <mergeCell ref="A26:F27"/>
    <mergeCell ref="M17:Q17"/>
    <mergeCell ref="M19:Q20"/>
    <mergeCell ref="A42:Q43"/>
    <mergeCell ref="H20:K20"/>
    <mergeCell ref="H19:K19"/>
    <mergeCell ref="H27:K27"/>
    <mergeCell ref="H21:K21"/>
    <mergeCell ref="I51:J51"/>
    <mergeCell ref="I52:J52"/>
    <mergeCell ref="H73:K73"/>
    <mergeCell ref="H74:K74"/>
    <mergeCell ref="H67:K67"/>
    <mergeCell ref="H68:K68"/>
    <mergeCell ref="H70:K71"/>
    <mergeCell ref="H72:K72"/>
    <mergeCell ref="H60:K60"/>
    <mergeCell ref="H61:K61"/>
    <mergeCell ref="H17:K18"/>
    <mergeCell ref="Q72:Q73"/>
    <mergeCell ref="Q39:Q40"/>
    <mergeCell ref="M33:N34"/>
    <mergeCell ref="O33:P34"/>
    <mergeCell ref="Q33:Q34"/>
    <mergeCell ref="M35:N36"/>
    <mergeCell ref="O35:P36"/>
    <mergeCell ref="Q35:Q36"/>
    <mergeCell ref="M29:N30"/>
    <mergeCell ref="O29:P30"/>
    <mergeCell ref="Q29:Q30"/>
    <mergeCell ref="M31:N32"/>
    <mergeCell ref="O31:P32"/>
    <mergeCell ref="Q31:Q32"/>
    <mergeCell ref="Q53:Q54"/>
    <mergeCell ref="Q55:Q57"/>
    <mergeCell ref="Q47:Q51"/>
    <mergeCell ref="H26:K26"/>
    <mergeCell ref="H25:K25"/>
    <mergeCell ref="H24:K24"/>
    <mergeCell ref="I53:J53"/>
    <mergeCell ref="I54:J54"/>
    <mergeCell ref="H29:K30"/>
    <mergeCell ref="M82:N83"/>
    <mergeCell ref="O82:P83"/>
    <mergeCell ref="Q82:Q83"/>
    <mergeCell ref="A28:F32"/>
    <mergeCell ref="A70:F74"/>
    <mergeCell ref="M39:N40"/>
    <mergeCell ref="O39:P40"/>
    <mergeCell ref="M78:N79"/>
    <mergeCell ref="O78:P79"/>
    <mergeCell ref="Q78:Q79"/>
    <mergeCell ref="M80:N81"/>
    <mergeCell ref="O80:P81"/>
    <mergeCell ref="Q80:Q81"/>
    <mergeCell ref="M74:N75"/>
    <mergeCell ref="O74:P75"/>
    <mergeCell ref="Q74:Q75"/>
    <mergeCell ref="M76:N77"/>
    <mergeCell ref="O76:P77"/>
    <mergeCell ref="Q76:Q77"/>
    <mergeCell ref="M37:N38"/>
    <mergeCell ref="O37:P38"/>
    <mergeCell ref="Q37:Q38"/>
    <mergeCell ref="M72:N73"/>
    <mergeCell ref="O72:P73"/>
  </mergeCells>
  <hyperlinks>
    <hyperlink ref="R1:R2" location="Entete!A1" display="Retour Accueil" xr:uid="{3553A25A-D745-474E-A66B-04AD5A5541EE}"/>
    <hyperlink ref="R42:R43" location="Entete!A1" display="Retour Accueil" xr:uid="{C8101685-DE7F-4B47-8F45-53BFDF166C32}"/>
    <hyperlink ref="R3:R4" location="LFLL!A80" display="Configuration 35" xr:uid="{70F66F0F-0605-4561-A710-F77B9FD6AEC3}"/>
    <hyperlink ref="R44:R45" location="LFLL!A1" display="Configuration 17" xr:uid="{F0C28003-13EE-4FF6-94F4-5FDFD28CB618}"/>
  </hyperlinks>
  <pageMargins left="0" right="0" top="0.39409448818897641" bottom="0.39409448818897641" header="0" footer="0"/>
  <pageSetup paperSize="9" orientation="portrait" r:id="rId1"/>
  <headerFooter>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6">
    <tabColor theme="7" tint="0.39997558519241921"/>
  </sheetPr>
  <dimension ref="A1:R63"/>
  <sheetViews>
    <sheetView showGridLines="0" zoomScaleNormal="100" workbookViewId="0">
      <selection activeCell="H32" sqref="H32:K33"/>
    </sheetView>
  </sheetViews>
  <sheetFormatPr baseColWidth="10" defaultColWidth="23.28515625" defaultRowHeight="14.25" x14ac:dyDescent="0.25"/>
  <cols>
    <col min="1" max="2" width="12.28515625" style="4" customWidth="1"/>
    <col min="3" max="5" width="9.85546875" style="4" customWidth="1"/>
    <col min="6" max="6" width="17.140625" style="4" customWidth="1"/>
    <col min="7" max="7" width="6.42578125" style="4" customWidth="1"/>
    <col min="8" max="8" width="19.140625" style="4" customWidth="1"/>
    <col min="9" max="9" width="19.5703125" style="4" customWidth="1"/>
    <col min="10" max="10" width="11.5703125" style="4" customWidth="1"/>
    <col min="11" max="11" width="19.140625" style="4" customWidth="1"/>
    <col min="12" max="12" width="6.42578125" style="4" customWidth="1"/>
    <col min="13" max="13" width="13.140625" style="4" customWidth="1"/>
    <col min="14" max="15" width="12.28515625" style="4" customWidth="1"/>
    <col min="16" max="16" width="22.28515625" style="4" customWidth="1"/>
    <col min="17" max="17" width="26.5703125" style="4" customWidth="1"/>
    <col min="18" max="16384" width="23.28515625" style="4"/>
  </cols>
  <sheetData>
    <row r="1" spans="1:18" ht="13.5" customHeight="1" x14ac:dyDescent="0.25">
      <c r="A1" s="1084" t="s">
        <v>2004</v>
      </c>
      <c r="B1" s="1085"/>
      <c r="C1" s="1085"/>
      <c r="D1" s="1085"/>
      <c r="E1" s="1085"/>
      <c r="F1" s="1085"/>
      <c r="G1" s="1085"/>
      <c r="H1" s="1085"/>
      <c r="I1" s="1085"/>
      <c r="J1" s="1085"/>
      <c r="K1" s="1085"/>
      <c r="L1" s="1085"/>
      <c r="M1" s="1085"/>
      <c r="N1" s="1085"/>
      <c r="O1" s="1085"/>
      <c r="P1" s="1085"/>
      <c r="Q1" s="1086"/>
      <c r="R1" s="1129" t="s">
        <v>2014</v>
      </c>
    </row>
    <row r="2" spans="1:18" ht="14.25" customHeight="1" thickBot="1" x14ac:dyDescent="0.3">
      <c r="A2" s="1087"/>
      <c r="B2" s="1088"/>
      <c r="C2" s="1088"/>
      <c r="D2" s="1088"/>
      <c r="E2" s="1088"/>
      <c r="F2" s="1088"/>
      <c r="G2" s="1088"/>
      <c r="H2" s="1088"/>
      <c r="I2" s="1088"/>
      <c r="J2" s="1088"/>
      <c r="K2" s="1088"/>
      <c r="L2" s="1088"/>
      <c r="M2" s="1088"/>
      <c r="N2" s="1088"/>
      <c r="O2" s="1088"/>
      <c r="P2" s="1088"/>
      <c r="Q2" s="1089"/>
      <c r="R2" s="1129"/>
    </row>
    <row r="3" spans="1:18" ht="18.75" customHeight="1" thickBot="1" x14ac:dyDescent="0.3">
      <c r="A3" s="1072" t="s">
        <v>239</v>
      </c>
      <c r="B3" s="1090"/>
      <c r="C3" s="1090"/>
      <c r="D3" s="1090"/>
      <c r="E3" s="1090"/>
      <c r="F3" s="1091"/>
      <c r="G3" s="1143" t="s">
        <v>2005</v>
      </c>
      <c r="H3" s="1144"/>
      <c r="I3" s="1144"/>
      <c r="J3" s="1144"/>
      <c r="K3" s="1144"/>
      <c r="L3" s="1145"/>
      <c r="M3" s="1072" t="s">
        <v>238</v>
      </c>
      <c r="N3" s="1073"/>
      <c r="O3" s="1073"/>
      <c r="P3" s="1073"/>
      <c r="Q3" s="1074"/>
    </row>
    <row r="4" spans="1:18" ht="14.25" customHeight="1" thickBot="1" x14ac:dyDescent="0.3">
      <c r="A4" s="1044"/>
      <c r="B4" s="1092"/>
      <c r="C4" s="1092"/>
      <c r="D4" s="1092"/>
      <c r="E4" s="1092"/>
      <c r="F4" s="1093"/>
      <c r="M4" s="1075"/>
      <c r="N4" s="1076"/>
      <c r="O4" s="1076"/>
      <c r="P4" s="1076"/>
      <c r="Q4" s="1077"/>
    </row>
    <row r="5" spans="1:18" ht="14.25" customHeight="1" thickBot="1" x14ac:dyDescent="0.3">
      <c r="A5" s="383" t="s">
        <v>589</v>
      </c>
      <c r="B5" s="384" t="s">
        <v>204</v>
      </c>
      <c r="C5" s="315" t="s">
        <v>203</v>
      </c>
      <c r="D5" s="384" t="s">
        <v>202</v>
      </c>
      <c r="E5" s="384" t="s">
        <v>193</v>
      </c>
      <c r="F5" s="385" t="s">
        <v>190</v>
      </c>
      <c r="H5" s="1146" t="s">
        <v>1597</v>
      </c>
      <c r="I5" s="1147"/>
      <c r="J5" s="1147"/>
      <c r="K5" s="1148"/>
      <c r="M5" s="302" t="s">
        <v>589</v>
      </c>
      <c r="N5" s="147" t="s">
        <v>193</v>
      </c>
      <c r="O5" s="147" t="s">
        <v>192</v>
      </c>
      <c r="P5" s="207" t="s">
        <v>191</v>
      </c>
      <c r="Q5" s="208" t="s">
        <v>157</v>
      </c>
    </row>
    <row r="6" spans="1:18" ht="14.25" customHeight="1" thickBot="1" x14ac:dyDescent="0.3">
      <c r="A6" s="378" t="s">
        <v>588</v>
      </c>
      <c r="B6" s="111"/>
      <c r="C6" s="379" t="s">
        <v>212</v>
      </c>
      <c r="D6" s="380" t="s">
        <v>172</v>
      </c>
      <c r="E6" s="381"/>
      <c r="F6" s="382"/>
      <c r="H6" s="1149"/>
      <c r="I6" s="1150"/>
      <c r="J6" s="1150"/>
      <c r="K6" s="1151"/>
      <c r="M6" s="357" t="s">
        <v>537</v>
      </c>
      <c r="N6" s="358"/>
      <c r="O6" s="358" t="s">
        <v>75</v>
      </c>
      <c r="P6" s="111" t="s">
        <v>460</v>
      </c>
      <c r="Q6" s="1056" t="s">
        <v>536</v>
      </c>
    </row>
    <row r="7" spans="1:18" ht="15" customHeight="1" x14ac:dyDescent="0.25">
      <c r="A7" s="371" t="s">
        <v>585</v>
      </c>
      <c r="B7" s="52"/>
      <c r="C7" s="112" t="s">
        <v>173</v>
      </c>
      <c r="D7" s="113" t="s">
        <v>172</v>
      </c>
      <c r="E7" s="53"/>
      <c r="F7" s="230" t="s">
        <v>564</v>
      </c>
      <c r="H7" s="1152" t="str">
        <f>DATA!D23</f>
        <v>LFLY 182030Z 08003KT CAVOK 23/15 Q1019=</v>
      </c>
      <c r="I7" s="1153"/>
      <c r="J7" s="1153"/>
      <c r="K7" s="1154"/>
      <c r="M7" s="165" t="s">
        <v>532</v>
      </c>
      <c r="N7" s="51"/>
      <c r="O7" s="51" t="s">
        <v>75</v>
      </c>
      <c r="P7" s="15" t="s">
        <v>460</v>
      </c>
      <c r="Q7" s="1200"/>
    </row>
    <row r="8" spans="1:18" ht="15" customHeight="1" thickBot="1" x14ac:dyDescent="0.3">
      <c r="A8" s="371" t="s">
        <v>582</v>
      </c>
      <c r="B8" s="52"/>
      <c r="C8" s="112" t="s">
        <v>173</v>
      </c>
      <c r="D8" s="113" t="s">
        <v>172</v>
      </c>
      <c r="E8" s="53"/>
      <c r="F8" s="230" t="s">
        <v>562</v>
      </c>
      <c r="H8" s="1155"/>
      <c r="I8" s="1156"/>
      <c r="J8" s="1156"/>
      <c r="K8" s="1157"/>
      <c r="M8" s="165" t="s">
        <v>527</v>
      </c>
      <c r="N8" s="51"/>
      <c r="O8" s="51" t="s">
        <v>75</v>
      </c>
      <c r="P8" s="15" t="s">
        <v>526</v>
      </c>
      <c r="Q8" s="1200"/>
    </row>
    <row r="9" spans="1:18" ht="15" thickBot="1" x14ac:dyDescent="0.25">
      <c r="A9" s="371" t="s">
        <v>581</v>
      </c>
      <c r="B9" s="15"/>
      <c r="C9" s="112" t="s">
        <v>173</v>
      </c>
      <c r="D9" s="113" t="s">
        <v>172</v>
      </c>
      <c r="E9" s="114"/>
      <c r="F9" s="230"/>
      <c r="H9" s="1"/>
      <c r="I9" s="1"/>
      <c r="J9" s="1"/>
      <c r="M9" s="165" t="s">
        <v>524</v>
      </c>
      <c r="N9" s="51"/>
      <c r="O9" s="51" t="s">
        <v>75</v>
      </c>
      <c r="P9" s="15" t="s">
        <v>523</v>
      </c>
      <c r="Q9" s="1200"/>
    </row>
    <row r="10" spans="1:18" ht="15" thickBot="1" x14ac:dyDescent="0.3">
      <c r="A10" s="371" t="s">
        <v>580</v>
      </c>
      <c r="B10" s="52"/>
      <c r="C10" s="112" t="s">
        <v>173</v>
      </c>
      <c r="D10" s="113" t="s">
        <v>172</v>
      </c>
      <c r="E10" s="53"/>
      <c r="F10" s="230"/>
      <c r="H10" s="585" t="s">
        <v>237</v>
      </c>
      <c r="I10" s="1244" t="s">
        <v>236</v>
      </c>
      <c r="J10" s="1244"/>
      <c r="K10" s="208" t="s">
        <v>235</v>
      </c>
      <c r="M10" s="165" t="s">
        <v>521</v>
      </c>
      <c r="N10" s="51"/>
      <c r="O10" s="51" t="s">
        <v>75</v>
      </c>
      <c r="P10" s="15" t="s">
        <v>520</v>
      </c>
      <c r="Q10" s="1200"/>
    </row>
    <row r="11" spans="1:18" x14ac:dyDescent="0.25">
      <c r="A11" s="371" t="s">
        <v>579</v>
      </c>
      <c r="B11" s="115"/>
      <c r="C11" s="112" t="s">
        <v>173</v>
      </c>
      <c r="D11" s="113" t="s">
        <v>172</v>
      </c>
      <c r="E11" s="114"/>
      <c r="F11" s="372" t="s">
        <v>1032</v>
      </c>
      <c r="H11" s="599" t="s">
        <v>587</v>
      </c>
      <c r="I11" s="1435" t="s">
        <v>586</v>
      </c>
      <c r="J11" s="1435"/>
      <c r="K11" s="603" t="s">
        <v>2188</v>
      </c>
      <c r="M11" s="165" t="s">
        <v>518</v>
      </c>
      <c r="N11" s="81"/>
      <c r="O11" s="51" t="s">
        <v>73</v>
      </c>
      <c r="P11" s="15" t="s">
        <v>478</v>
      </c>
      <c r="Q11" s="162" t="s">
        <v>517</v>
      </c>
    </row>
    <row r="12" spans="1:18" ht="14.25" customHeight="1" x14ac:dyDescent="0.25">
      <c r="A12" s="1443" t="s">
        <v>578</v>
      </c>
      <c r="B12" s="1447"/>
      <c r="C12" s="1445" t="s">
        <v>424</v>
      </c>
      <c r="D12" s="1457" t="s">
        <v>172</v>
      </c>
      <c r="E12" s="1455"/>
      <c r="F12" s="1453" t="s">
        <v>1030</v>
      </c>
      <c r="H12" s="309" t="s">
        <v>584</v>
      </c>
      <c r="I12" s="1128" t="s">
        <v>583</v>
      </c>
      <c r="J12" s="1128"/>
      <c r="K12" s="310" t="s">
        <v>2189</v>
      </c>
      <c r="M12" s="165" t="s">
        <v>515</v>
      </c>
      <c r="N12" s="11"/>
      <c r="O12" s="51" t="s">
        <v>71</v>
      </c>
      <c r="P12" s="15" t="s">
        <v>475</v>
      </c>
      <c r="Q12" s="1200" t="s">
        <v>514</v>
      </c>
    </row>
    <row r="13" spans="1:18" ht="14.25" customHeight="1" thickBot="1" x14ac:dyDescent="0.3">
      <c r="A13" s="1444"/>
      <c r="B13" s="1448"/>
      <c r="C13" s="1446"/>
      <c r="D13" s="1458"/>
      <c r="E13" s="1456"/>
      <c r="F13" s="1454"/>
      <c r="H13" s="336" t="s">
        <v>77</v>
      </c>
      <c r="I13" s="1119" t="s">
        <v>389</v>
      </c>
      <c r="J13" s="1119"/>
      <c r="K13" s="338" t="str">
        <f>LFLL!K15</f>
        <v>136.075</v>
      </c>
      <c r="M13" s="165" t="s">
        <v>512</v>
      </c>
      <c r="N13" s="11"/>
      <c r="O13" s="51" t="s">
        <v>71</v>
      </c>
      <c r="P13" s="15" t="s">
        <v>471</v>
      </c>
      <c r="Q13" s="1200"/>
    </row>
    <row r="14" spans="1:18" ht="15" thickBot="1" x14ac:dyDescent="0.3">
      <c r="A14" s="371" t="s">
        <v>577</v>
      </c>
      <c r="B14" s="52"/>
      <c r="C14" s="112" t="s">
        <v>212</v>
      </c>
      <c r="D14" s="113" t="s">
        <v>172</v>
      </c>
      <c r="E14" s="53"/>
      <c r="F14" s="230"/>
      <c r="M14" s="165" t="s">
        <v>509</v>
      </c>
      <c r="N14" s="11"/>
      <c r="O14" s="51" t="s">
        <v>69</v>
      </c>
      <c r="P14" s="6" t="s">
        <v>508</v>
      </c>
      <c r="Q14" s="1200" t="s">
        <v>507</v>
      </c>
    </row>
    <row r="15" spans="1:18" ht="14.25" customHeight="1" x14ac:dyDescent="0.25">
      <c r="A15" s="371" t="s">
        <v>575</v>
      </c>
      <c r="B15" s="52"/>
      <c r="C15" s="112" t="s">
        <v>424</v>
      </c>
      <c r="D15" s="113" t="s">
        <v>172</v>
      </c>
      <c r="E15" s="53"/>
      <c r="F15" s="230"/>
      <c r="H15" s="1072" t="s">
        <v>215</v>
      </c>
      <c r="I15" s="1073"/>
      <c r="J15" s="1073"/>
      <c r="K15" s="1074"/>
      <c r="M15" s="165" t="s">
        <v>504</v>
      </c>
      <c r="N15" s="53"/>
      <c r="O15" s="51" t="s">
        <v>69</v>
      </c>
      <c r="P15" s="6" t="s">
        <v>500</v>
      </c>
      <c r="Q15" s="1200"/>
    </row>
    <row r="16" spans="1:18" ht="15" customHeight="1" thickBot="1" x14ac:dyDescent="0.3">
      <c r="A16" s="371" t="s">
        <v>573</v>
      </c>
      <c r="B16" s="52"/>
      <c r="C16" s="112" t="s">
        <v>173</v>
      </c>
      <c r="D16" s="113" t="s">
        <v>172</v>
      </c>
      <c r="E16" s="53"/>
      <c r="F16" s="230"/>
      <c r="H16" s="1075"/>
      <c r="I16" s="1076"/>
      <c r="J16" s="1076"/>
      <c r="K16" s="1077"/>
      <c r="M16" s="166" t="s">
        <v>501</v>
      </c>
      <c r="N16" s="306"/>
      <c r="O16" s="312" t="s">
        <v>69</v>
      </c>
      <c r="P16" s="217" t="s">
        <v>500</v>
      </c>
      <c r="Q16" s="1196"/>
    </row>
    <row r="17" spans="1:17" ht="15.75" thickBot="1" x14ac:dyDescent="0.3">
      <c r="A17" s="373" t="s">
        <v>572</v>
      </c>
      <c r="B17" s="374"/>
      <c r="C17" s="375" t="s">
        <v>173</v>
      </c>
      <c r="D17" s="376" t="s">
        <v>172</v>
      </c>
      <c r="E17" s="306"/>
      <c r="F17" s="377"/>
      <c r="H17" s="1314" t="s">
        <v>208</v>
      </c>
      <c r="I17" s="1315"/>
      <c r="J17" s="1315"/>
      <c r="K17" s="1316"/>
      <c r="M17" s="45"/>
      <c r="N17" s="45"/>
      <c r="O17" s="45"/>
      <c r="P17" s="45"/>
      <c r="Q17" s="45"/>
    </row>
    <row r="18" spans="1:17" ht="15" thickBot="1" x14ac:dyDescent="0.3">
      <c r="A18" s="369"/>
      <c r="C18" s="60"/>
      <c r="D18" s="40"/>
      <c r="F18" s="370"/>
      <c r="H18" s="1137" t="s">
        <v>576</v>
      </c>
      <c r="I18" s="1138"/>
      <c r="J18" s="1138"/>
      <c r="K18" s="1139"/>
      <c r="M18" s="302" t="s">
        <v>569</v>
      </c>
      <c r="N18" s="147" t="s">
        <v>193</v>
      </c>
      <c r="O18" s="147" t="s">
        <v>192</v>
      </c>
      <c r="P18" s="207" t="s">
        <v>191</v>
      </c>
      <c r="Q18" s="208" t="s">
        <v>157</v>
      </c>
    </row>
    <row r="19" spans="1:17" ht="15" thickBot="1" x14ac:dyDescent="0.3">
      <c r="A19" s="383" t="s">
        <v>569</v>
      </c>
      <c r="B19" s="384" t="s">
        <v>204</v>
      </c>
      <c r="C19" s="315" t="s">
        <v>203</v>
      </c>
      <c r="D19" s="384" t="s">
        <v>202</v>
      </c>
      <c r="E19" s="384" t="s">
        <v>193</v>
      </c>
      <c r="F19" s="388" t="s">
        <v>190</v>
      </c>
      <c r="H19" s="1137" t="s">
        <v>574</v>
      </c>
      <c r="I19" s="1138"/>
      <c r="J19" s="1138"/>
      <c r="K19" s="1139"/>
      <c r="M19" s="357" t="s">
        <v>348</v>
      </c>
      <c r="N19" s="358"/>
      <c r="O19" s="358" t="s">
        <v>75</v>
      </c>
      <c r="P19" s="111" t="s">
        <v>483</v>
      </c>
      <c r="Q19" s="1056" t="s">
        <v>567</v>
      </c>
    </row>
    <row r="20" spans="1:17" x14ac:dyDescent="0.25">
      <c r="A20" s="378" t="s">
        <v>566</v>
      </c>
      <c r="B20" s="111"/>
      <c r="C20" s="379" t="s">
        <v>173</v>
      </c>
      <c r="D20" s="380" t="s">
        <v>172</v>
      </c>
      <c r="E20" s="381"/>
      <c r="F20" s="382"/>
      <c r="H20" s="1137" t="s">
        <v>292</v>
      </c>
      <c r="I20" s="1138"/>
      <c r="J20" s="1138"/>
      <c r="K20" s="1139"/>
      <c r="M20" s="165" t="s">
        <v>494</v>
      </c>
      <c r="N20" s="51"/>
      <c r="O20" s="51" t="s">
        <v>75</v>
      </c>
      <c r="P20" s="15" t="s">
        <v>489</v>
      </c>
      <c r="Q20" s="1200"/>
    </row>
    <row r="21" spans="1:17" ht="15" x14ac:dyDescent="0.25">
      <c r="A21" s="371" t="s">
        <v>565</v>
      </c>
      <c r="B21" s="53"/>
      <c r="C21" s="112" t="s">
        <v>173</v>
      </c>
      <c r="D21" s="113" t="s">
        <v>172</v>
      </c>
      <c r="E21" s="53"/>
      <c r="F21" s="230" t="s">
        <v>564</v>
      </c>
      <c r="H21" s="1173" t="s">
        <v>186</v>
      </c>
      <c r="I21" s="1136"/>
      <c r="J21" s="1136"/>
      <c r="K21" s="1174"/>
      <c r="M21" s="165" t="s">
        <v>486</v>
      </c>
      <c r="N21" s="51"/>
      <c r="O21" s="51" t="s">
        <v>75</v>
      </c>
      <c r="P21" s="15" t="s">
        <v>485</v>
      </c>
      <c r="Q21" s="1200"/>
    </row>
    <row r="22" spans="1:17" x14ac:dyDescent="0.25">
      <c r="A22" s="371" t="s">
        <v>563</v>
      </c>
      <c r="B22" s="53"/>
      <c r="C22" s="112" t="s">
        <v>173</v>
      </c>
      <c r="D22" s="113" t="s">
        <v>172</v>
      </c>
      <c r="E22" s="53"/>
      <c r="F22" s="230" t="s">
        <v>562</v>
      </c>
      <c r="H22" s="1137" t="s">
        <v>571</v>
      </c>
      <c r="I22" s="1138"/>
      <c r="J22" s="1138"/>
      <c r="K22" s="1139"/>
      <c r="M22" s="165" t="s">
        <v>490</v>
      </c>
      <c r="N22" s="51"/>
      <c r="O22" s="51" t="s">
        <v>75</v>
      </c>
      <c r="P22" s="15" t="s">
        <v>489</v>
      </c>
      <c r="Q22" s="1200"/>
    </row>
    <row r="23" spans="1:17" x14ac:dyDescent="0.25">
      <c r="A23" s="371" t="s">
        <v>561</v>
      </c>
      <c r="B23" s="15"/>
      <c r="C23" s="112" t="s">
        <v>173</v>
      </c>
      <c r="D23" s="113" t="s">
        <v>172</v>
      </c>
      <c r="E23" s="114"/>
      <c r="F23" s="230"/>
      <c r="H23" s="1137" t="s">
        <v>570</v>
      </c>
      <c r="I23" s="1138"/>
      <c r="J23" s="1138"/>
      <c r="K23" s="1139"/>
      <c r="M23" s="165" t="s">
        <v>343</v>
      </c>
      <c r="N23" s="51"/>
      <c r="O23" s="51" t="s">
        <v>75</v>
      </c>
      <c r="P23" s="15" t="s">
        <v>481</v>
      </c>
      <c r="Q23" s="1200"/>
    </row>
    <row r="24" spans="1:17" ht="15.75" thickBot="1" x14ac:dyDescent="0.3">
      <c r="A24" s="371" t="s">
        <v>560</v>
      </c>
      <c r="B24" s="53"/>
      <c r="C24" s="112" t="s">
        <v>173</v>
      </c>
      <c r="D24" s="113" t="s">
        <v>172</v>
      </c>
      <c r="E24" s="53"/>
      <c r="F24" s="230"/>
      <c r="H24" s="1140" t="s">
        <v>568</v>
      </c>
      <c r="I24" s="1141"/>
      <c r="J24" s="1141"/>
      <c r="K24" s="1142"/>
      <c r="M24" s="165" t="s">
        <v>518</v>
      </c>
      <c r="N24" s="11"/>
      <c r="O24" s="51" t="s">
        <v>73</v>
      </c>
      <c r="P24" s="15" t="s">
        <v>478</v>
      </c>
      <c r="Q24" s="162" t="s">
        <v>477</v>
      </c>
    </row>
    <row r="25" spans="1:17" ht="15" thickBot="1" x14ac:dyDescent="0.3">
      <c r="A25" s="371" t="s">
        <v>559</v>
      </c>
      <c r="B25" s="15"/>
      <c r="C25" s="112" t="s">
        <v>173</v>
      </c>
      <c r="D25" s="113" t="s">
        <v>172</v>
      </c>
      <c r="E25" s="114"/>
      <c r="F25" s="372" t="s">
        <v>1032</v>
      </c>
      <c r="M25" s="165" t="s">
        <v>476</v>
      </c>
      <c r="N25" s="11"/>
      <c r="O25" s="51" t="s">
        <v>71</v>
      </c>
      <c r="P25" s="15" t="s">
        <v>475</v>
      </c>
      <c r="Q25" s="1200" t="s">
        <v>474</v>
      </c>
    </row>
    <row r="26" spans="1:17" ht="14.25" customHeight="1" x14ac:dyDescent="0.25">
      <c r="A26" s="1443" t="s">
        <v>557</v>
      </c>
      <c r="B26" s="1447"/>
      <c r="C26" s="1445" t="s">
        <v>424</v>
      </c>
      <c r="D26" s="1457" t="s">
        <v>172</v>
      </c>
      <c r="E26" s="1455"/>
      <c r="F26" s="1453" t="s">
        <v>1030</v>
      </c>
      <c r="H26" s="1072" t="s">
        <v>267</v>
      </c>
      <c r="I26" s="1073"/>
      <c r="J26" s="1073"/>
      <c r="K26" s="1074"/>
      <c r="M26" s="165" t="s">
        <v>472</v>
      </c>
      <c r="N26" s="11"/>
      <c r="O26" s="51" t="s">
        <v>71</v>
      </c>
      <c r="P26" s="15" t="s">
        <v>471</v>
      </c>
      <c r="Q26" s="1200"/>
    </row>
    <row r="27" spans="1:17" ht="14.25" customHeight="1" thickBot="1" x14ac:dyDescent="0.3">
      <c r="A27" s="1444"/>
      <c r="B27" s="1448"/>
      <c r="C27" s="1446"/>
      <c r="D27" s="1458"/>
      <c r="E27" s="1456"/>
      <c r="F27" s="1454"/>
      <c r="H27" s="1075"/>
      <c r="I27" s="1076"/>
      <c r="J27" s="1076"/>
      <c r="K27" s="1077"/>
      <c r="M27" s="165" t="s">
        <v>461</v>
      </c>
      <c r="N27" s="53"/>
      <c r="O27" s="51" t="s">
        <v>69</v>
      </c>
      <c r="P27" s="15" t="s">
        <v>460</v>
      </c>
      <c r="Q27" s="1200" t="s">
        <v>467</v>
      </c>
    </row>
    <row r="28" spans="1:17" ht="14.25" customHeight="1" x14ac:dyDescent="0.25">
      <c r="A28" s="371" t="s">
        <v>555</v>
      </c>
      <c r="B28" s="53"/>
      <c r="C28" s="112" t="s">
        <v>212</v>
      </c>
      <c r="D28" s="113" t="s">
        <v>172</v>
      </c>
      <c r="E28" s="53"/>
      <c r="F28" s="230"/>
      <c r="H28" s="1189" t="s">
        <v>558</v>
      </c>
      <c r="I28" s="1190"/>
      <c r="J28" s="1190"/>
      <c r="K28" s="1191"/>
      <c r="M28" s="165" t="s">
        <v>469</v>
      </c>
      <c r="N28" s="11"/>
      <c r="O28" s="51" t="s">
        <v>69</v>
      </c>
      <c r="P28" s="6" t="s">
        <v>460</v>
      </c>
      <c r="Q28" s="1200"/>
    </row>
    <row r="29" spans="1:17" ht="15" customHeight="1" thickBot="1" x14ac:dyDescent="0.3">
      <c r="A29" s="371" t="s">
        <v>554</v>
      </c>
      <c r="B29" s="53"/>
      <c r="C29" s="112" t="s">
        <v>212</v>
      </c>
      <c r="D29" s="113" t="s">
        <v>172</v>
      </c>
      <c r="E29" s="11"/>
      <c r="F29" s="230"/>
      <c r="H29" s="1192" t="s">
        <v>556</v>
      </c>
      <c r="I29" s="1193"/>
      <c r="J29" s="1193"/>
      <c r="K29" s="1194"/>
      <c r="M29" s="166" t="s">
        <v>464</v>
      </c>
      <c r="N29" s="306"/>
      <c r="O29" s="312" t="s">
        <v>69</v>
      </c>
      <c r="P29" s="169" t="s">
        <v>460</v>
      </c>
      <c r="Q29" s="1196"/>
    </row>
    <row r="30" spans="1:17" ht="15.75" customHeight="1" thickBot="1" x14ac:dyDescent="0.3">
      <c r="A30" s="371" t="s">
        <v>553</v>
      </c>
      <c r="B30" s="53"/>
      <c r="C30" s="112" t="s">
        <v>173</v>
      </c>
      <c r="D30" s="113" t="s">
        <v>172</v>
      </c>
      <c r="E30" s="11"/>
      <c r="F30" s="230"/>
      <c r="H30" s="1449"/>
      <c r="I30" s="1450"/>
      <c r="J30" s="1450"/>
      <c r="K30" s="1451"/>
      <c r="M30" s="1465" t="s">
        <v>2025</v>
      </c>
      <c r="N30" s="1465"/>
      <c r="O30" s="1465"/>
      <c r="P30" s="1465"/>
      <c r="Q30" s="1465"/>
    </row>
    <row r="31" spans="1:17" ht="15" thickBot="1" x14ac:dyDescent="0.3">
      <c r="A31" s="371" t="s">
        <v>552</v>
      </c>
      <c r="B31" s="53"/>
      <c r="C31" s="112" t="s">
        <v>173</v>
      </c>
      <c r="D31" s="113" t="s">
        <v>172</v>
      </c>
      <c r="E31" s="53"/>
      <c r="F31" s="386"/>
    </row>
    <row r="32" spans="1:17" ht="15" customHeight="1" thickBot="1" x14ac:dyDescent="0.3">
      <c r="A32" s="373" t="s">
        <v>550</v>
      </c>
      <c r="B32" s="306"/>
      <c r="C32" s="375" t="s">
        <v>173</v>
      </c>
      <c r="D32" s="376" t="s">
        <v>172</v>
      </c>
      <c r="E32" s="306"/>
      <c r="F32" s="387"/>
      <c r="H32" s="1452"/>
      <c r="I32" s="1452"/>
      <c r="J32" s="1452"/>
      <c r="K32" s="1452"/>
      <c r="M32" s="1072" t="s">
        <v>162</v>
      </c>
      <c r="N32" s="1073"/>
      <c r="O32" s="1073"/>
      <c r="P32" s="1073"/>
      <c r="Q32" s="1074"/>
    </row>
    <row r="33" spans="1:17" ht="15" customHeight="1" thickBot="1" x14ac:dyDescent="0.3">
      <c r="A33" s="1337" t="s">
        <v>1031</v>
      </c>
      <c r="B33" s="1337"/>
      <c r="C33" s="1337"/>
      <c r="D33" s="1337"/>
      <c r="E33" s="1337"/>
      <c r="F33" s="1337"/>
      <c r="H33" s="1452"/>
      <c r="I33" s="1452"/>
      <c r="J33" s="1452"/>
      <c r="K33" s="1452"/>
      <c r="M33" s="1075"/>
      <c r="N33" s="1076"/>
      <c r="O33" s="1076"/>
      <c r="P33" s="1076"/>
      <c r="Q33" s="1077"/>
    </row>
    <row r="34" spans="1:17" ht="15" customHeight="1" thickBot="1" x14ac:dyDescent="0.3">
      <c r="A34" s="1337"/>
      <c r="B34" s="1337"/>
      <c r="C34" s="1337"/>
      <c r="D34" s="1337"/>
      <c r="E34" s="1337"/>
      <c r="F34" s="1337"/>
      <c r="I34" s="612"/>
      <c r="J34" s="612"/>
      <c r="K34" s="612"/>
      <c r="M34" s="146" t="s">
        <v>161</v>
      </c>
      <c r="N34" s="147" t="s">
        <v>160</v>
      </c>
      <c r="O34" s="147" t="s">
        <v>159</v>
      </c>
      <c r="P34" s="147" t="s">
        <v>158</v>
      </c>
      <c r="Q34" s="148" t="s">
        <v>157</v>
      </c>
    </row>
    <row r="35" spans="1:17" ht="14.25" customHeight="1" thickBot="1" x14ac:dyDescent="0.3">
      <c r="H35" s="612"/>
      <c r="I35" s="612"/>
      <c r="J35" s="612"/>
      <c r="K35" s="612"/>
      <c r="M35" s="143" t="s">
        <v>549</v>
      </c>
      <c r="N35" s="395" t="s">
        <v>193</v>
      </c>
      <c r="O35" s="110" t="s">
        <v>544</v>
      </c>
      <c r="P35" s="396" t="s">
        <v>548</v>
      </c>
      <c r="Q35" s="340" t="s">
        <v>547</v>
      </c>
    </row>
    <row r="36" spans="1:17" ht="15" customHeight="1" x14ac:dyDescent="0.25">
      <c r="A36" s="1072" t="s">
        <v>2023</v>
      </c>
      <c r="B36" s="1073"/>
      <c r="C36" s="1073"/>
      <c r="D36" s="1073"/>
      <c r="E36" s="1073"/>
      <c r="F36" s="1074"/>
      <c r="H36" s="612"/>
      <c r="I36" s="612"/>
      <c r="J36" s="612"/>
      <c r="K36" s="612"/>
      <c r="M36" s="136" t="s">
        <v>545</v>
      </c>
      <c r="N36" s="54" t="s">
        <v>144</v>
      </c>
      <c r="O36" s="55" t="s">
        <v>544</v>
      </c>
      <c r="P36" s="56" t="s">
        <v>1036</v>
      </c>
      <c r="Q36" s="392" t="s">
        <v>546</v>
      </c>
    </row>
    <row r="37" spans="1:17" ht="14.25" customHeight="1" thickBot="1" x14ac:dyDescent="0.3">
      <c r="A37" s="1075"/>
      <c r="B37" s="1076"/>
      <c r="C37" s="1076"/>
      <c r="D37" s="1076"/>
      <c r="E37" s="1076"/>
      <c r="F37" s="1077"/>
      <c r="H37" s="612"/>
      <c r="I37" s="612"/>
      <c r="J37" s="612"/>
      <c r="K37" s="612"/>
      <c r="M37" s="138" t="s">
        <v>545</v>
      </c>
      <c r="N37" s="393" t="s">
        <v>193</v>
      </c>
      <c r="O37" s="394" t="s">
        <v>544</v>
      </c>
      <c r="P37" s="303" t="s">
        <v>543</v>
      </c>
      <c r="Q37" s="339" t="s">
        <v>542</v>
      </c>
    </row>
    <row r="38" spans="1:17" ht="14.25" customHeight="1" thickBot="1" x14ac:dyDescent="0.3">
      <c r="A38" s="1459" t="s">
        <v>551</v>
      </c>
      <c r="B38" s="1460"/>
      <c r="C38" s="1460"/>
      <c r="D38" s="1460"/>
      <c r="E38" s="1460"/>
      <c r="F38" s="1461"/>
    </row>
    <row r="39" spans="1:17" ht="14.25" customHeight="1" x14ac:dyDescent="0.25">
      <c r="A39" s="1462"/>
      <c r="B39" s="1463"/>
      <c r="C39" s="1463"/>
      <c r="D39" s="1463"/>
      <c r="E39" s="1463"/>
      <c r="F39" s="1464"/>
      <c r="M39" s="1072" t="s">
        <v>2024</v>
      </c>
      <c r="N39" s="1073"/>
      <c r="O39" s="1073"/>
      <c r="P39" s="1073"/>
      <c r="Q39" s="1074"/>
    </row>
    <row r="40" spans="1:17" ht="14.25" customHeight="1" thickBot="1" x14ac:dyDescent="0.3">
      <c r="A40" s="1462"/>
      <c r="B40" s="1463"/>
      <c r="C40" s="1463"/>
      <c r="D40" s="1463"/>
      <c r="E40" s="1463"/>
      <c r="F40" s="1464"/>
      <c r="M40" s="1075"/>
      <c r="N40" s="1076"/>
      <c r="O40" s="1076"/>
      <c r="P40" s="1076"/>
      <c r="Q40" s="1077"/>
    </row>
    <row r="41" spans="1:17" ht="14.25" customHeight="1" thickBot="1" x14ac:dyDescent="0.3">
      <c r="A41" s="1449"/>
      <c r="B41" s="1450"/>
      <c r="C41" s="1450"/>
      <c r="D41" s="1450"/>
      <c r="E41" s="1450"/>
      <c r="F41" s="1451"/>
      <c r="M41" s="1064" t="s">
        <v>611</v>
      </c>
      <c r="N41" s="1065"/>
      <c r="O41" s="1068" t="s">
        <v>610</v>
      </c>
      <c r="P41" s="1068"/>
      <c r="Q41" s="1070" t="s">
        <v>609</v>
      </c>
    </row>
    <row r="42" spans="1:17" ht="14.25" customHeight="1" thickBot="1" x14ac:dyDescent="0.3">
      <c r="A42" s="57"/>
      <c r="B42" s="58"/>
      <c r="C42" s="59"/>
      <c r="D42" s="58"/>
      <c r="E42" s="58"/>
      <c r="F42" s="58"/>
      <c r="M42" s="1387"/>
      <c r="N42" s="1388"/>
      <c r="O42" s="1389"/>
      <c r="P42" s="1389"/>
      <c r="Q42" s="1394"/>
    </row>
    <row r="43" spans="1:17" ht="14.25" customHeight="1" x14ac:dyDescent="0.25">
      <c r="A43" s="58"/>
      <c r="B43" s="40"/>
      <c r="C43" s="60"/>
      <c r="D43" s="40"/>
      <c r="E43" s="58"/>
      <c r="F43" s="61"/>
      <c r="M43" s="1429" t="s">
        <v>2045</v>
      </c>
      <c r="N43" s="1060"/>
      <c r="O43" s="1061" t="s">
        <v>2043</v>
      </c>
      <c r="P43" s="1062"/>
      <c r="Q43" s="1063" t="s">
        <v>2044</v>
      </c>
    </row>
    <row r="44" spans="1:17" ht="14.25" customHeight="1" x14ac:dyDescent="0.25">
      <c r="A44" s="58"/>
      <c r="B44" s="40"/>
      <c r="C44" s="60"/>
      <c r="D44" s="40"/>
      <c r="F44" s="61"/>
      <c r="M44" s="1052"/>
      <c r="N44" s="1053"/>
      <c r="O44" s="1054"/>
      <c r="P44" s="1055"/>
      <c r="Q44" s="1056"/>
    </row>
    <row r="45" spans="1:17" ht="14.25" customHeight="1" x14ac:dyDescent="0.25">
      <c r="A45" s="58"/>
      <c r="B45" s="40"/>
      <c r="C45" s="60"/>
      <c r="D45" s="40"/>
      <c r="E45" s="58"/>
      <c r="F45" s="61"/>
      <c r="M45" s="1057" t="s">
        <v>2047</v>
      </c>
      <c r="N45" s="1047"/>
      <c r="O45" s="1046" t="s">
        <v>2048</v>
      </c>
      <c r="P45" s="1047"/>
      <c r="Q45" s="1050" t="s">
        <v>2049</v>
      </c>
    </row>
    <row r="46" spans="1:17" ht="14.25" customHeight="1" x14ac:dyDescent="0.25">
      <c r="A46" s="58"/>
      <c r="B46" s="40"/>
      <c r="C46" s="60"/>
      <c r="D46" s="40"/>
      <c r="E46" s="58"/>
      <c r="F46" s="61"/>
      <c r="M46" s="1058"/>
      <c r="N46" s="1055"/>
      <c r="O46" s="1054"/>
      <c r="P46" s="1055"/>
      <c r="Q46" s="1056"/>
    </row>
    <row r="47" spans="1:17" ht="14.25" customHeight="1" x14ac:dyDescent="0.25">
      <c r="A47" s="58"/>
      <c r="B47" s="40"/>
      <c r="C47" s="60"/>
      <c r="D47" s="40"/>
      <c r="E47" s="58"/>
      <c r="F47" s="61"/>
      <c r="M47" s="1042" t="s">
        <v>2050</v>
      </c>
      <c r="N47" s="1043"/>
      <c r="O47" s="1046" t="s">
        <v>2051</v>
      </c>
      <c r="P47" s="1047"/>
      <c r="Q47" s="1050" t="s">
        <v>2052</v>
      </c>
    </row>
    <row r="48" spans="1:17" ht="14.25" customHeight="1" x14ac:dyDescent="0.25">
      <c r="A48" s="58"/>
      <c r="B48" s="40"/>
      <c r="C48" s="60"/>
      <c r="D48" s="40"/>
      <c r="E48" s="58"/>
      <c r="F48" s="61"/>
      <c r="M48" s="1052"/>
      <c r="N48" s="1053"/>
      <c r="O48" s="1054"/>
      <c r="P48" s="1055"/>
      <c r="Q48" s="1056"/>
    </row>
    <row r="49" spans="1:17" ht="14.25" customHeight="1" x14ac:dyDescent="0.25">
      <c r="A49" s="62"/>
      <c r="B49" s="40"/>
      <c r="C49" s="60"/>
      <c r="D49" s="40"/>
      <c r="E49" s="58"/>
      <c r="F49" s="61"/>
      <c r="M49" s="1057" t="s">
        <v>2053</v>
      </c>
      <c r="N49" s="1047"/>
      <c r="O49" s="1046" t="s">
        <v>2054</v>
      </c>
      <c r="P49" s="1047"/>
      <c r="Q49" s="1050" t="s">
        <v>2055</v>
      </c>
    </row>
    <row r="50" spans="1:17" ht="14.25" customHeight="1" x14ac:dyDescent="0.25">
      <c r="A50" s="42"/>
      <c r="B50" s="42"/>
      <c r="C50" s="42"/>
      <c r="D50" s="63"/>
      <c r="M50" s="1058"/>
      <c r="N50" s="1055"/>
      <c r="O50" s="1054"/>
      <c r="P50" s="1055"/>
      <c r="Q50" s="1056"/>
    </row>
    <row r="51" spans="1:17" ht="14.25" customHeight="1" x14ac:dyDescent="0.25">
      <c r="A51" s="5"/>
      <c r="B51" s="5"/>
      <c r="C51" s="5"/>
      <c r="M51" s="1057" t="s">
        <v>2060</v>
      </c>
      <c r="N51" s="1047"/>
      <c r="O51" s="1046" t="s">
        <v>2061</v>
      </c>
      <c r="P51" s="1047"/>
      <c r="Q51" s="1050" t="s">
        <v>590</v>
      </c>
    </row>
    <row r="52" spans="1:17" ht="15" thickBot="1" x14ac:dyDescent="0.3">
      <c r="A52" s="45"/>
      <c r="B52" s="45"/>
      <c r="C52" s="45"/>
      <c r="M52" s="1210"/>
      <c r="N52" s="1049"/>
      <c r="O52" s="1048"/>
      <c r="P52" s="1049"/>
      <c r="Q52" s="1051"/>
    </row>
    <row r="53" spans="1:17" x14ac:dyDescent="0.25">
      <c r="A53" s="64"/>
      <c r="B53" s="45"/>
      <c r="C53" s="45"/>
      <c r="M53" s="1466" t="s">
        <v>2046</v>
      </c>
      <c r="N53" s="1466"/>
      <c r="O53" s="1466"/>
      <c r="P53" s="1466"/>
      <c r="Q53" s="1466"/>
    </row>
    <row r="54" spans="1:17" x14ac:dyDescent="0.25">
      <c r="A54" s="45"/>
      <c r="B54" s="45"/>
      <c r="C54" s="45"/>
    </row>
    <row r="55" spans="1:17" x14ac:dyDescent="0.25">
      <c r="A55" s="45"/>
      <c r="B55" s="45"/>
      <c r="C55" s="45"/>
    </row>
    <row r="62" spans="1:17" ht="13.9" customHeight="1" x14ac:dyDescent="0.25"/>
    <row r="63" spans="1:17" ht="13.9" customHeight="1" x14ac:dyDescent="0.25"/>
  </sheetData>
  <mergeCells count="68">
    <mergeCell ref="M53:Q53"/>
    <mergeCell ref="M49:N50"/>
    <mergeCell ref="O49:P50"/>
    <mergeCell ref="Q49:Q50"/>
    <mergeCell ref="M51:N52"/>
    <mergeCell ref="O51:P52"/>
    <mergeCell ref="Q51:Q52"/>
    <mergeCell ref="Q41:Q42"/>
    <mergeCell ref="M45:N46"/>
    <mergeCell ref="O45:P46"/>
    <mergeCell ref="Q45:Q46"/>
    <mergeCell ref="M47:N48"/>
    <mergeCell ref="O47:P48"/>
    <mergeCell ref="Q47:Q48"/>
    <mergeCell ref="Q43:Q44"/>
    <mergeCell ref="O43:P44"/>
    <mergeCell ref="M43:N44"/>
    <mergeCell ref="M41:N42"/>
    <mergeCell ref="O41:P42"/>
    <mergeCell ref="R1:R2"/>
    <mergeCell ref="M39:Q40"/>
    <mergeCell ref="A36:F37"/>
    <mergeCell ref="A38:F41"/>
    <mergeCell ref="M30:Q30"/>
    <mergeCell ref="A1:Q2"/>
    <mergeCell ref="A3:F4"/>
    <mergeCell ref="Q6:Q10"/>
    <mergeCell ref="Q12:Q13"/>
    <mergeCell ref="G3:L3"/>
    <mergeCell ref="M3:Q4"/>
    <mergeCell ref="H7:K8"/>
    <mergeCell ref="H5:K6"/>
    <mergeCell ref="I13:J13"/>
    <mergeCell ref="I12:J12"/>
    <mergeCell ref="I11:J11"/>
    <mergeCell ref="I10:J10"/>
    <mergeCell ref="H22:K22"/>
    <mergeCell ref="Q14:Q16"/>
    <mergeCell ref="Q19:Q23"/>
    <mergeCell ref="H21:K21"/>
    <mergeCell ref="H20:K20"/>
    <mergeCell ref="H19:K19"/>
    <mergeCell ref="H18:K18"/>
    <mergeCell ref="H17:K17"/>
    <mergeCell ref="H15:K16"/>
    <mergeCell ref="A12:A13"/>
    <mergeCell ref="F12:F13"/>
    <mergeCell ref="E12:E13"/>
    <mergeCell ref="D12:D13"/>
    <mergeCell ref="C12:C13"/>
    <mergeCell ref="B12:B13"/>
    <mergeCell ref="H24:K24"/>
    <mergeCell ref="H23:K23"/>
    <mergeCell ref="F26:F27"/>
    <mergeCell ref="E26:E27"/>
    <mergeCell ref="D26:D27"/>
    <mergeCell ref="H26:K27"/>
    <mergeCell ref="A26:A27"/>
    <mergeCell ref="A33:F34"/>
    <mergeCell ref="C26:C27"/>
    <mergeCell ref="B26:B27"/>
    <mergeCell ref="Q27:Q29"/>
    <mergeCell ref="Q25:Q26"/>
    <mergeCell ref="M32:Q33"/>
    <mergeCell ref="H30:K30"/>
    <mergeCell ref="H29:K29"/>
    <mergeCell ref="H28:K28"/>
    <mergeCell ref="H32:K33"/>
  </mergeCells>
  <hyperlinks>
    <hyperlink ref="R1:R2" location="Entete!A1" display="Retour Accueil" xr:uid="{8380E047-CAD3-4827-8FD9-A8A2D50FC3C7}"/>
  </hyperlinks>
  <pageMargins left="0" right="0" top="0.39409448818897641" bottom="0.39409448818897641" header="0" footer="0"/>
  <pageSetup paperSize="9" orientation="portrait" r:id="rId1"/>
  <headerFooter>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7">
    <tabColor theme="7" tint="0.39997558519241921"/>
    <pageSetUpPr fitToPage="1"/>
  </sheetPr>
  <dimension ref="A1:R41"/>
  <sheetViews>
    <sheetView showGridLines="0" topLeftCell="A4" zoomScaleNormal="100" workbookViewId="0">
      <selection activeCell="K12" sqref="K12"/>
    </sheetView>
  </sheetViews>
  <sheetFormatPr baseColWidth="10" defaultColWidth="23.28515625" defaultRowHeight="14.25" x14ac:dyDescent="0.2"/>
  <cols>
    <col min="1" max="2" width="12.28515625" style="1" customWidth="1"/>
    <col min="3" max="5" width="9.85546875" style="1" customWidth="1"/>
    <col min="6" max="6" width="17.140625" style="1" customWidth="1"/>
    <col min="7" max="7" width="6.42578125" style="1" customWidth="1"/>
    <col min="8" max="8" width="19.140625" style="1" customWidth="1"/>
    <col min="9" max="9" width="19.5703125" style="1" customWidth="1"/>
    <col min="10" max="10" width="11.5703125" style="1" customWidth="1"/>
    <col min="11" max="11" width="19.140625" style="1" customWidth="1"/>
    <col min="12" max="12" width="6.42578125" style="1" customWidth="1"/>
    <col min="13" max="13" width="13.140625" style="1" customWidth="1"/>
    <col min="14" max="15" width="12.28515625" style="1" customWidth="1"/>
    <col min="16" max="16" width="22.28515625" style="1" customWidth="1"/>
    <col min="17" max="17" width="26.5703125" style="1" customWidth="1"/>
    <col min="18" max="16384" width="23.28515625" style="1"/>
  </cols>
  <sheetData>
    <row r="1" spans="1:18" ht="13.5" customHeight="1" x14ac:dyDescent="0.2">
      <c r="A1" s="1342" t="s">
        <v>2006</v>
      </c>
      <c r="B1" s="1343"/>
      <c r="C1" s="1343"/>
      <c r="D1" s="1343"/>
      <c r="E1" s="1343"/>
      <c r="F1" s="1343"/>
      <c r="G1" s="1343"/>
      <c r="H1" s="1343"/>
      <c r="I1" s="1343"/>
      <c r="J1" s="1343"/>
      <c r="K1" s="1343"/>
      <c r="L1" s="1343"/>
      <c r="M1" s="1343"/>
      <c r="N1" s="1343"/>
      <c r="O1" s="1343"/>
      <c r="P1" s="1343"/>
      <c r="Q1" s="1344"/>
      <c r="R1" s="1129" t="s">
        <v>2014</v>
      </c>
    </row>
    <row r="2" spans="1:18" ht="14.25" customHeight="1" thickBot="1" x14ac:dyDescent="0.25">
      <c r="A2" s="1345"/>
      <c r="B2" s="1346"/>
      <c r="C2" s="1346"/>
      <c r="D2" s="1346"/>
      <c r="E2" s="1346"/>
      <c r="F2" s="1346"/>
      <c r="G2" s="1346"/>
      <c r="H2" s="1346"/>
      <c r="I2" s="1346"/>
      <c r="J2" s="1346"/>
      <c r="K2" s="1346"/>
      <c r="L2" s="1346"/>
      <c r="M2" s="1346"/>
      <c r="N2" s="1346"/>
      <c r="O2" s="1346"/>
      <c r="P2" s="1346"/>
      <c r="Q2" s="1347"/>
      <c r="R2" s="1129"/>
    </row>
    <row r="3" spans="1:18" ht="18.75" customHeight="1" thickBot="1" x14ac:dyDescent="0.25">
      <c r="A3" s="1072" t="s">
        <v>239</v>
      </c>
      <c r="B3" s="1090"/>
      <c r="C3" s="1090"/>
      <c r="D3" s="1090"/>
      <c r="E3" s="1090"/>
      <c r="F3" s="1091"/>
      <c r="G3" s="1143" t="s">
        <v>2007</v>
      </c>
      <c r="H3" s="1144"/>
      <c r="I3" s="1144"/>
      <c r="J3" s="1144"/>
      <c r="K3" s="1144"/>
      <c r="L3" s="1145"/>
      <c r="M3" s="1072" t="s">
        <v>238</v>
      </c>
      <c r="N3" s="1073"/>
      <c r="O3" s="1073"/>
      <c r="P3" s="1073"/>
      <c r="Q3" s="1074"/>
    </row>
    <row r="4" spans="1:18" ht="14.25" customHeight="1" thickBot="1" x14ac:dyDescent="0.25">
      <c r="A4" s="1044"/>
      <c r="B4" s="1092"/>
      <c r="C4" s="1092"/>
      <c r="D4" s="1092"/>
      <c r="E4" s="1092"/>
      <c r="F4" s="1093"/>
      <c r="M4" s="1075"/>
      <c r="N4" s="1076"/>
      <c r="O4" s="1076"/>
      <c r="P4" s="1076"/>
      <c r="Q4" s="1077"/>
    </row>
    <row r="5" spans="1:18" ht="14.25" customHeight="1" thickBot="1" x14ac:dyDescent="0.25">
      <c r="A5" s="302" t="s">
        <v>720</v>
      </c>
      <c r="B5" s="220" t="s">
        <v>204</v>
      </c>
      <c r="C5" s="221" t="s">
        <v>203</v>
      </c>
      <c r="D5" s="220" t="s">
        <v>202</v>
      </c>
      <c r="E5" s="220" t="s">
        <v>193</v>
      </c>
      <c r="F5" s="222" t="s">
        <v>190</v>
      </c>
      <c r="H5" s="1072" t="s">
        <v>1597</v>
      </c>
      <c r="I5" s="1073"/>
      <c r="J5" s="1073"/>
      <c r="K5" s="1074"/>
      <c r="M5" s="389" t="s">
        <v>710</v>
      </c>
      <c r="N5" s="390" t="s">
        <v>193</v>
      </c>
      <c r="O5" s="390" t="s">
        <v>192</v>
      </c>
      <c r="P5" s="391" t="s">
        <v>191</v>
      </c>
      <c r="Q5" s="433" t="s">
        <v>709</v>
      </c>
    </row>
    <row r="6" spans="1:18" ht="14.25" customHeight="1" thickBot="1" x14ac:dyDescent="0.25">
      <c r="A6" s="173" t="s">
        <v>2149</v>
      </c>
      <c r="B6" s="1498" t="s">
        <v>692</v>
      </c>
      <c r="C6" s="1477" t="s">
        <v>173</v>
      </c>
      <c r="D6" s="1482" t="s">
        <v>172</v>
      </c>
      <c r="E6" s="23"/>
      <c r="F6" s="181"/>
      <c r="H6" s="1075"/>
      <c r="I6" s="1076"/>
      <c r="J6" s="1076"/>
      <c r="K6" s="1077"/>
      <c r="M6" s="434" t="s">
        <v>2168</v>
      </c>
      <c r="N6" s="435"/>
      <c r="O6" s="436" t="s">
        <v>73</v>
      </c>
      <c r="P6" s="437" t="s">
        <v>468</v>
      </c>
      <c r="Q6" s="438" t="s">
        <v>705</v>
      </c>
    </row>
    <row r="7" spans="1:18" ht="14.25" customHeight="1" x14ac:dyDescent="0.2">
      <c r="A7" s="171" t="s">
        <v>2150</v>
      </c>
      <c r="B7" s="1499"/>
      <c r="C7" s="1479"/>
      <c r="D7" s="1483"/>
      <c r="E7" s="23"/>
      <c r="F7" s="172"/>
      <c r="H7" s="1120" t="str">
        <f>DATA!D19</f>
        <v>LFLS 182100Z 21010KT CAVOK 23/15 Q1020 NOSIG=</v>
      </c>
      <c r="I7" s="1121"/>
      <c r="J7" s="1121"/>
      <c r="K7" s="1122"/>
      <c r="M7" s="165" t="s">
        <v>2169</v>
      </c>
      <c r="N7" s="11"/>
      <c r="O7" s="1478" t="s">
        <v>71</v>
      </c>
      <c r="P7" s="1259" t="s">
        <v>508</v>
      </c>
      <c r="Q7" s="1200" t="s">
        <v>704</v>
      </c>
    </row>
    <row r="8" spans="1:18" ht="14.25" customHeight="1" thickBot="1" x14ac:dyDescent="0.25">
      <c r="A8" s="171" t="s">
        <v>2151</v>
      </c>
      <c r="B8" s="1499"/>
      <c r="C8" s="1479"/>
      <c r="D8" s="1483"/>
      <c r="E8" s="23"/>
      <c r="F8" s="401"/>
      <c r="H8" s="1123"/>
      <c r="I8" s="1124"/>
      <c r="J8" s="1124"/>
      <c r="K8" s="1125"/>
      <c r="M8" s="165" t="s">
        <v>2170</v>
      </c>
      <c r="N8" s="11"/>
      <c r="O8" s="1478"/>
      <c r="P8" s="1259"/>
      <c r="Q8" s="1200"/>
    </row>
    <row r="9" spans="1:18" ht="14.25" customHeight="1" thickBot="1" x14ac:dyDescent="0.25">
      <c r="A9" s="171" t="s">
        <v>2152</v>
      </c>
      <c r="B9" s="1499"/>
      <c r="C9" s="1479"/>
      <c r="D9" s="1483"/>
      <c r="E9" s="23"/>
      <c r="F9" s="172"/>
      <c r="M9" s="165" t="s">
        <v>2171</v>
      </c>
      <c r="N9" s="11"/>
      <c r="O9" s="1473" t="s">
        <v>69</v>
      </c>
      <c r="P9" s="1467" t="s">
        <v>508</v>
      </c>
      <c r="Q9" s="1470" t="s">
        <v>703</v>
      </c>
    </row>
    <row r="10" spans="1:18" ht="14.25" customHeight="1" thickBot="1" x14ac:dyDescent="0.25">
      <c r="A10" s="171" t="s">
        <v>2153</v>
      </c>
      <c r="B10" s="1499"/>
      <c r="C10" s="132" t="s">
        <v>424</v>
      </c>
      <c r="D10" s="1483"/>
      <c r="E10" s="23"/>
      <c r="F10" s="172"/>
      <c r="H10" s="585" t="s">
        <v>663</v>
      </c>
      <c r="I10" s="1244" t="s">
        <v>236</v>
      </c>
      <c r="J10" s="1244"/>
      <c r="K10" s="208" t="s">
        <v>235</v>
      </c>
      <c r="M10" s="165" t="s">
        <v>2172</v>
      </c>
      <c r="N10" s="11"/>
      <c r="O10" s="1474"/>
      <c r="P10" s="1468"/>
      <c r="Q10" s="1471"/>
    </row>
    <row r="11" spans="1:18" ht="14.25" customHeight="1" thickBot="1" x14ac:dyDescent="0.25">
      <c r="A11" s="171" t="s">
        <v>2154</v>
      </c>
      <c r="B11" s="1499"/>
      <c r="C11" s="1480" t="s">
        <v>173</v>
      </c>
      <c r="D11" s="1483"/>
      <c r="E11" s="23"/>
      <c r="F11" s="172"/>
      <c r="H11" s="313" t="s">
        <v>719</v>
      </c>
      <c r="I11" s="1369" t="s">
        <v>718</v>
      </c>
      <c r="J11" s="1369"/>
      <c r="K11" s="643" t="s">
        <v>2191</v>
      </c>
      <c r="M11" s="166" t="s">
        <v>2173</v>
      </c>
      <c r="N11" s="413"/>
      <c r="O11" s="1475"/>
      <c r="P11" s="1469"/>
      <c r="Q11" s="1472"/>
    </row>
    <row r="12" spans="1:18" ht="14.25" customHeight="1" thickBot="1" x14ac:dyDescent="0.25">
      <c r="A12" s="171" t="s">
        <v>2155</v>
      </c>
      <c r="B12" s="1499"/>
      <c r="C12" s="1476"/>
      <c r="D12" s="1483"/>
      <c r="E12" s="23"/>
      <c r="F12" s="172"/>
      <c r="H12" s="309" t="s">
        <v>717</v>
      </c>
      <c r="I12" s="1128" t="s">
        <v>716</v>
      </c>
      <c r="J12" s="1128"/>
      <c r="K12" s="644" t="s">
        <v>715</v>
      </c>
    </row>
    <row r="13" spans="1:18" ht="14.25" customHeight="1" thickBot="1" x14ac:dyDescent="0.25">
      <c r="A13" s="171" t="s">
        <v>2156</v>
      </c>
      <c r="B13" s="1499"/>
      <c r="C13" s="1476"/>
      <c r="D13" s="1483"/>
      <c r="E13" s="23"/>
      <c r="F13" s="172"/>
      <c r="H13" s="336" t="s">
        <v>77</v>
      </c>
      <c r="I13" s="1119" t="s">
        <v>389</v>
      </c>
      <c r="J13" s="1119"/>
      <c r="K13" s="338" t="str">
        <f>LFLL!K15</f>
        <v>136.075</v>
      </c>
      <c r="M13" s="1072" t="s">
        <v>162</v>
      </c>
      <c r="N13" s="1073"/>
      <c r="O13" s="1073"/>
      <c r="P13" s="1073"/>
      <c r="Q13" s="1074"/>
    </row>
    <row r="14" spans="1:18" ht="14.25" customHeight="1" thickBot="1" x14ac:dyDescent="0.25">
      <c r="A14" s="171" t="s">
        <v>2157</v>
      </c>
      <c r="B14" s="1499"/>
      <c r="C14" s="1476"/>
      <c r="D14" s="1483"/>
      <c r="E14" s="23"/>
      <c r="F14" s="172"/>
      <c r="M14" s="1075"/>
      <c r="N14" s="1076"/>
      <c r="O14" s="1076"/>
      <c r="P14" s="1076"/>
      <c r="Q14" s="1077"/>
    </row>
    <row r="15" spans="1:18" ht="15.75" customHeight="1" thickBot="1" x14ac:dyDescent="0.25">
      <c r="A15" s="174" t="s">
        <v>2158</v>
      </c>
      <c r="B15" s="1500"/>
      <c r="C15" s="1481"/>
      <c r="D15" s="1484"/>
      <c r="E15" s="432"/>
      <c r="F15" s="178"/>
      <c r="H15" s="1072" t="s">
        <v>215</v>
      </c>
      <c r="I15" s="1073"/>
      <c r="J15" s="1073"/>
      <c r="K15" s="1074"/>
      <c r="M15" s="249" t="s">
        <v>161</v>
      </c>
      <c r="N15" s="221" t="s">
        <v>160</v>
      </c>
      <c r="O15" s="221" t="s">
        <v>240</v>
      </c>
      <c r="P15" s="221" t="s">
        <v>281</v>
      </c>
      <c r="Q15" s="250" t="s">
        <v>157</v>
      </c>
    </row>
    <row r="16" spans="1:18" ht="15" customHeight="1" thickBot="1" x14ac:dyDescent="0.25">
      <c r="H16" s="1075"/>
      <c r="I16" s="1076"/>
      <c r="J16" s="1076"/>
      <c r="K16" s="1077"/>
      <c r="M16" s="143" t="s">
        <v>699</v>
      </c>
      <c r="N16" s="144" t="s">
        <v>150</v>
      </c>
      <c r="O16" s="439">
        <v>3300</v>
      </c>
      <c r="P16" s="66" t="s">
        <v>702</v>
      </c>
      <c r="Q16" s="440" t="s">
        <v>701</v>
      </c>
    </row>
    <row r="17" spans="1:17" ht="15.75" thickBot="1" x14ac:dyDescent="0.25">
      <c r="A17" s="302" t="s">
        <v>708</v>
      </c>
      <c r="B17" s="220" t="s">
        <v>204</v>
      </c>
      <c r="C17" s="221" t="s">
        <v>203</v>
      </c>
      <c r="D17" s="220" t="s">
        <v>202</v>
      </c>
      <c r="E17" s="220" t="s">
        <v>193</v>
      </c>
      <c r="F17" s="222" t="s">
        <v>190</v>
      </c>
      <c r="H17" s="1173" t="s">
        <v>714</v>
      </c>
      <c r="I17" s="1136"/>
      <c r="J17" s="1136"/>
      <c r="K17" s="1174"/>
      <c r="L17" s="45"/>
      <c r="M17" s="134" t="s">
        <v>699</v>
      </c>
      <c r="N17" s="104" t="s">
        <v>147</v>
      </c>
      <c r="O17" s="129">
        <v>3300</v>
      </c>
      <c r="P17" s="65"/>
      <c r="Q17" s="427" t="s">
        <v>700</v>
      </c>
    </row>
    <row r="18" spans="1:17" x14ac:dyDescent="0.2">
      <c r="A18" s="173" t="s">
        <v>2159</v>
      </c>
      <c r="B18" s="1498" t="s">
        <v>692</v>
      </c>
      <c r="C18" s="1476" t="s">
        <v>173</v>
      </c>
      <c r="D18" s="1482" t="s">
        <v>172</v>
      </c>
      <c r="E18" s="23"/>
      <c r="F18" s="181"/>
      <c r="H18" s="1137" t="s">
        <v>713</v>
      </c>
      <c r="I18" s="1138"/>
      <c r="J18" s="1138"/>
      <c r="K18" s="1139"/>
      <c r="M18" s="134" t="s">
        <v>699</v>
      </c>
      <c r="N18" s="104" t="s">
        <v>144</v>
      </c>
      <c r="O18" s="129">
        <v>3300</v>
      </c>
      <c r="P18" s="65" t="s">
        <v>698</v>
      </c>
      <c r="Q18" s="427" t="s">
        <v>697</v>
      </c>
    </row>
    <row r="19" spans="1:17" ht="15" customHeight="1" x14ac:dyDescent="0.2">
      <c r="A19" s="171" t="s">
        <v>2160</v>
      </c>
      <c r="B19" s="1499"/>
      <c r="C19" s="1476"/>
      <c r="D19" s="1483"/>
      <c r="E19" s="23"/>
      <c r="F19" s="172"/>
      <c r="H19" s="1137" t="s">
        <v>712</v>
      </c>
      <c r="I19" s="1138"/>
      <c r="J19" s="1138"/>
      <c r="K19" s="1139"/>
      <c r="M19" s="134" t="s">
        <v>694</v>
      </c>
      <c r="N19" s="130" t="s">
        <v>147</v>
      </c>
      <c r="O19" s="131" t="s">
        <v>696</v>
      </c>
      <c r="P19" s="65"/>
      <c r="Q19" s="427" t="s">
        <v>695</v>
      </c>
    </row>
    <row r="20" spans="1:17" ht="14.25" customHeight="1" thickBot="1" x14ac:dyDescent="0.25">
      <c r="A20" s="171" t="s">
        <v>2161</v>
      </c>
      <c r="B20" s="1499"/>
      <c r="C20" s="1476"/>
      <c r="D20" s="1483"/>
      <c r="E20" s="23"/>
      <c r="F20" s="401"/>
      <c r="H20" s="1137"/>
      <c r="I20" s="1138"/>
      <c r="J20" s="1138"/>
      <c r="K20" s="1139"/>
      <c r="M20" s="157" t="s">
        <v>694</v>
      </c>
      <c r="N20" s="428" t="s">
        <v>152</v>
      </c>
      <c r="O20" s="429"/>
      <c r="P20" s="175"/>
      <c r="Q20" s="431"/>
    </row>
    <row r="21" spans="1:17" ht="14.25" customHeight="1" thickBot="1" x14ac:dyDescent="0.25">
      <c r="A21" s="171" t="s">
        <v>2162</v>
      </c>
      <c r="B21" s="1499"/>
      <c r="C21" s="1477"/>
      <c r="D21" s="1483"/>
      <c r="E21" s="23"/>
      <c r="F21" s="172"/>
      <c r="H21" s="1137"/>
      <c r="I21" s="1138"/>
      <c r="J21" s="1138"/>
      <c r="K21" s="1139"/>
    </row>
    <row r="22" spans="1:17" ht="14.25" customHeight="1" x14ac:dyDescent="0.2">
      <c r="A22" s="171" t="s">
        <v>2163</v>
      </c>
      <c r="B22" s="1499"/>
      <c r="C22" s="132" t="s">
        <v>424</v>
      </c>
      <c r="D22" s="1483"/>
      <c r="E22" s="23"/>
      <c r="F22" s="172"/>
      <c r="H22" s="1173" t="s">
        <v>186</v>
      </c>
      <c r="I22" s="1136"/>
      <c r="J22" s="1136"/>
      <c r="K22" s="1174"/>
      <c r="M22" s="1072" t="s">
        <v>2024</v>
      </c>
      <c r="N22" s="1073"/>
      <c r="O22" s="1073"/>
      <c r="P22" s="1073"/>
      <c r="Q22" s="1074"/>
    </row>
    <row r="23" spans="1:17" ht="14.25" customHeight="1" thickBot="1" x14ac:dyDescent="0.25">
      <c r="A23" s="171" t="s">
        <v>2164</v>
      </c>
      <c r="B23" s="1499"/>
      <c r="C23" s="1480" t="s">
        <v>173</v>
      </c>
      <c r="D23" s="1483"/>
      <c r="E23" s="23"/>
      <c r="F23" s="172"/>
      <c r="H23" s="1137" t="s">
        <v>711</v>
      </c>
      <c r="I23" s="1138"/>
      <c r="J23" s="1138"/>
      <c r="K23" s="1139"/>
      <c r="M23" s="1075"/>
      <c r="N23" s="1076"/>
      <c r="O23" s="1076"/>
      <c r="P23" s="1076"/>
      <c r="Q23" s="1077"/>
    </row>
    <row r="24" spans="1:17" ht="14.25" customHeight="1" x14ac:dyDescent="0.2">
      <c r="A24" s="171" t="s">
        <v>2165</v>
      </c>
      <c r="B24" s="1499"/>
      <c r="C24" s="1476"/>
      <c r="D24" s="1483"/>
      <c r="E24" s="23"/>
      <c r="F24" s="172"/>
      <c r="H24" s="1137" t="s">
        <v>707</v>
      </c>
      <c r="I24" s="1138"/>
      <c r="J24" s="1138"/>
      <c r="K24" s="1139"/>
      <c r="M24" s="1064" t="s">
        <v>611</v>
      </c>
      <c r="N24" s="1065"/>
      <c r="O24" s="1068" t="s">
        <v>610</v>
      </c>
      <c r="P24" s="1068"/>
      <c r="Q24" s="1070" t="s">
        <v>609</v>
      </c>
    </row>
    <row r="25" spans="1:17" ht="14.25" customHeight="1" thickBot="1" x14ac:dyDescent="0.25">
      <c r="A25" s="171" t="s">
        <v>2166</v>
      </c>
      <c r="B25" s="1499"/>
      <c r="C25" s="1476"/>
      <c r="D25" s="1483"/>
      <c r="E25" s="23"/>
      <c r="F25" s="172"/>
      <c r="H25" s="1137" t="s">
        <v>706</v>
      </c>
      <c r="I25" s="1138"/>
      <c r="J25" s="1138"/>
      <c r="K25" s="1139"/>
      <c r="M25" s="1387"/>
      <c r="N25" s="1388"/>
      <c r="O25" s="1389"/>
      <c r="P25" s="1389"/>
      <c r="Q25" s="1394"/>
    </row>
    <row r="26" spans="1:17" ht="14.25" customHeight="1" thickBot="1" x14ac:dyDescent="0.25">
      <c r="A26" s="174" t="s">
        <v>2167</v>
      </c>
      <c r="B26" s="1500"/>
      <c r="C26" s="1481"/>
      <c r="D26" s="1484"/>
      <c r="E26" s="413"/>
      <c r="F26" s="178"/>
      <c r="H26" s="1044"/>
      <c r="I26" s="1092"/>
      <c r="J26" s="1092"/>
      <c r="K26" s="1093"/>
      <c r="M26" s="1390" t="s">
        <v>2045</v>
      </c>
      <c r="N26" s="1391"/>
      <c r="O26" s="1393" t="s">
        <v>2043</v>
      </c>
      <c r="P26" s="1393"/>
      <c r="Q26" s="1395" t="s">
        <v>2044</v>
      </c>
    </row>
    <row r="27" spans="1:17" ht="14.25" customHeight="1" thickBot="1" x14ac:dyDescent="0.25">
      <c r="M27" s="1392"/>
      <c r="N27" s="1199"/>
      <c r="O27" s="1378"/>
      <c r="P27" s="1378"/>
      <c r="Q27" s="1380"/>
    </row>
    <row r="28" spans="1:17" ht="14.25" customHeight="1" x14ac:dyDescent="0.2">
      <c r="A28" s="1072" t="s">
        <v>2041</v>
      </c>
      <c r="B28" s="1073"/>
      <c r="C28" s="1073"/>
      <c r="D28" s="1073"/>
      <c r="E28" s="1073"/>
      <c r="F28" s="1074"/>
      <c r="H28" s="1072" t="s">
        <v>267</v>
      </c>
      <c r="I28" s="1073"/>
      <c r="J28" s="1073"/>
      <c r="K28" s="1074"/>
      <c r="M28" s="1485" t="s">
        <v>2047</v>
      </c>
      <c r="N28" s="1378"/>
      <c r="O28" s="1378" t="s">
        <v>2048</v>
      </c>
      <c r="P28" s="1378"/>
      <c r="Q28" s="1380" t="s">
        <v>2049</v>
      </c>
    </row>
    <row r="29" spans="1:17" ht="14.25" customHeight="1" thickBot="1" x14ac:dyDescent="0.25">
      <c r="A29" s="1075"/>
      <c r="B29" s="1076"/>
      <c r="C29" s="1076"/>
      <c r="D29" s="1076"/>
      <c r="E29" s="1076"/>
      <c r="F29" s="1077"/>
      <c r="H29" s="1075"/>
      <c r="I29" s="1076"/>
      <c r="J29" s="1076"/>
      <c r="K29" s="1077"/>
      <c r="M29" s="1485"/>
      <c r="N29" s="1378"/>
      <c r="O29" s="1378"/>
      <c r="P29" s="1378"/>
      <c r="Q29" s="1380"/>
    </row>
    <row r="30" spans="1:17" ht="14.25" customHeight="1" x14ac:dyDescent="0.2">
      <c r="A30" s="1486" t="s">
        <v>2042</v>
      </c>
      <c r="B30" s="1487"/>
      <c r="C30" s="1487"/>
      <c r="D30" s="1487"/>
      <c r="E30" s="1487"/>
      <c r="F30" s="1488"/>
      <c r="H30" s="1492"/>
      <c r="I30" s="1493"/>
      <c r="J30" s="1493"/>
      <c r="K30" s="1494"/>
      <c r="M30" s="1392" t="s">
        <v>2050</v>
      </c>
      <c r="N30" s="1199"/>
      <c r="O30" s="1378" t="s">
        <v>2051</v>
      </c>
      <c r="P30" s="1378"/>
      <c r="Q30" s="1380" t="s">
        <v>2052</v>
      </c>
    </row>
    <row r="31" spans="1:17" ht="13.9" customHeight="1" thickBot="1" x14ac:dyDescent="0.25">
      <c r="A31" s="1489"/>
      <c r="B31" s="1490"/>
      <c r="C31" s="1490"/>
      <c r="D31" s="1490"/>
      <c r="E31" s="1490"/>
      <c r="F31" s="1491"/>
      <c r="H31" s="1492"/>
      <c r="I31" s="1493"/>
      <c r="J31" s="1493"/>
      <c r="K31" s="1494"/>
      <c r="M31" s="1392"/>
      <c r="N31" s="1199"/>
      <c r="O31" s="1378"/>
      <c r="P31" s="1378"/>
      <c r="Q31" s="1380"/>
    </row>
    <row r="32" spans="1:17" ht="14.25" customHeight="1" x14ac:dyDescent="0.2">
      <c r="H32" s="1492"/>
      <c r="I32" s="1493"/>
      <c r="J32" s="1493"/>
      <c r="K32" s="1494"/>
      <c r="M32" s="1485" t="s">
        <v>2053</v>
      </c>
      <c r="N32" s="1378"/>
      <c r="O32" s="1378" t="s">
        <v>2054</v>
      </c>
      <c r="P32" s="1378"/>
      <c r="Q32" s="1380" t="s">
        <v>2055</v>
      </c>
    </row>
    <row r="33" spans="8:17" ht="14.25" customHeight="1" x14ac:dyDescent="0.2">
      <c r="H33" s="1492"/>
      <c r="I33" s="1493"/>
      <c r="J33" s="1493"/>
      <c r="K33" s="1494"/>
      <c r="M33" s="1485"/>
      <c r="N33" s="1378"/>
      <c r="O33" s="1378"/>
      <c r="P33" s="1378"/>
      <c r="Q33" s="1380"/>
    </row>
    <row r="34" spans="8:17" ht="14.25" customHeight="1" x14ac:dyDescent="0.2">
      <c r="H34" s="1492"/>
      <c r="I34" s="1493"/>
      <c r="J34" s="1493"/>
      <c r="K34" s="1494"/>
      <c r="M34" s="1485" t="s">
        <v>2056</v>
      </c>
      <c r="N34" s="1378"/>
      <c r="O34" s="1378" t="s">
        <v>2057</v>
      </c>
      <c r="P34" s="1378"/>
      <c r="Q34" s="1380" t="s">
        <v>2058</v>
      </c>
    </row>
    <row r="35" spans="8:17" ht="14.25" customHeight="1" thickBot="1" x14ac:dyDescent="0.25">
      <c r="H35" s="1495"/>
      <c r="I35" s="1496"/>
      <c r="J35" s="1496"/>
      <c r="K35" s="1497"/>
      <c r="M35" s="1485"/>
      <c r="N35" s="1378"/>
      <c r="O35" s="1378"/>
      <c r="P35" s="1378"/>
      <c r="Q35" s="1380"/>
    </row>
    <row r="36" spans="8:17" ht="14.25" customHeight="1" x14ac:dyDescent="0.2">
      <c r="M36" s="1466" t="s">
        <v>2046</v>
      </c>
      <c r="N36" s="1466"/>
      <c r="O36" s="1466"/>
      <c r="P36" s="1466"/>
      <c r="Q36" s="1466"/>
    </row>
    <row r="37" spans="8:17" ht="14.25" customHeight="1" x14ac:dyDescent="0.2"/>
    <row r="38" spans="8:17" ht="14.25" customHeight="1" x14ac:dyDescent="0.2"/>
    <row r="39" spans="8:17" ht="14.25" customHeight="1" x14ac:dyDescent="0.2"/>
    <row r="40" spans="8:17" ht="14.25" customHeight="1" x14ac:dyDescent="0.2"/>
    <row r="41" spans="8:17" ht="14.25" customHeight="1" x14ac:dyDescent="0.2"/>
  </sheetData>
  <mergeCells count="61">
    <mergeCell ref="B6:B15"/>
    <mergeCell ref="B18:B26"/>
    <mergeCell ref="D18:D26"/>
    <mergeCell ref="C23:C26"/>
    <mergeCell ref="H15:K16"/>
    <mergeCell ref="H21:K21"/>
    <mergeCell ref="H20:K20"/>
    <mergeCell ref="H19:K19"/>
    <mergeCell ref="H18:K18"/>
    <mergeCell ref="H23:K23"/>
    <mergeCell ref="H22:K22"/>
    <mergeCell ref="H26:K26"/>
    <mergeCell ref="H25:K25"/>
    <mergeCell ref="H24:K24"/>
    <mergeCell ref="M36:Q36"/>
    <mergeCell ref="M34:N35"/>
    <mergeCell ref="O34:P35"/>
    <mergeCell ref="Q34:Q35"/>
    <mergeCell ref="A30:F31"/>
    <mergeCell ref="M32:N33"/>
    <mergeCell ref="H30:K35"/>
    <mergeCell ref="M30:N31"/>
    <mergeCell ref="O32:P33"/>
    <mergeCell ref="Q32:Q33"/>
    <mergeCell ref="Q24:Q25"/>
    <mergeCell ref="M26:N27"/>
    <mergeCell ref="O26:P27"/>
    <mergeCell ref="Q26:Q27"/>
    <mergeCell ref="O30:P31"/>
    <mergeCell ref="Q30:Q31"/>
    <mergeCell ref="M28:N29"/>
    <mergeCell ref="O28:P29"/>
    <mergeCell ref="M24:N25"/>
    <mergeCell ref="O24:P25"/>
    <mergeCell ref="H28:K29"/>
    <mergeCell ref="Q28:Q29"/>
    <mergeCell ref="R1:R2"/>
    <mergeCell ref="M22:Q23"/>
    <mergeCell ref="A28:F29"/>
    <mergeCell ref="C18:C21"/>
    <mergeCell ref="A3:F4"/>
    <mergeCell ref="A1:Q2"/>
    <mergeCell ref="O7:O8"/>
    <mergeCell ref="Q7:Q8"/>
    <mergeCell ref="C6:C9"/>
    <mergeCell ref="P7:P8"/>
    <mergeCell ref="H5:K6"/>
    <mergeCell ref="H17:K17"/>
    <mergeCell ref="C11:C15"/>
    <mergeCell ref="D6:D15"/>
    <mergeCell ref="P9:P11"/>
    <mergeCell ref="G3:L3"/>
    <mergeCell ref="M3:Q4"/>
    <mergeCell ref="M13:Q14"/>
    <mergeCell ref="H7:K8"/>
    <mergeCell ref="I13:J13"/>
    <mergeCell ref="I12:J12"/>
    <mergeCell ref="I11:J11"/>
    <mergeCell ref="I10:J10"/>
    <mergeCell ref="Q9:Q11"/>
    <mergeCell ref="O9:O11"/>
  </mergeCells>
  <hyperlinks>
    <hyperlink ref="R1:R2" location="Entete!A1" display="Retour Accueil" xr:uid="{1A88412C-30F1-422A-80FB-C7F91EAFE290}"/>
  </hyperlinks>
  <printOptions horizontalCentered="1"/>
  <pageMargins left="0.23622047244094499" right="0.23622047244094499" top="0.74803149606299202" bottom="0.74803149606299202" header="0.31496062992126" footer="0.31496062992126"/>
  <pageSetup paperSize="9" scale="61" orientation="landscape" r:id="rId1"/>
  <headerFooter>
    <oddHeader>&amp;C&amp;"+,Regular"&amp;14&amp;K002060Mémo CCR Marseille Nord-Ouest&amp;R&amp;"+,Regular"&amp;12&amp;K002060AIRAC 1905</oddHeader>
    <oddFooter>&amp;L&amp;"+,Italique"&amp;12&amp;K002060© IVAO France -  FIR de Marseille&amp;C&amp;G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8">
    <tabColor theme="7" tint="0.39997558519241921"/>
  </sheetPr>
  <dimension ref="A1:R45"/>
  <sheetViews>
    <sheetView showGridLines="0" zoomScaleNormal="100" workbookViewId="0">
      <selection activeCell="K12" sqref="K12"/>
    </sheetView>
  </sheetViews>
  <sheetFormatPr baseColWidth="10" defaultColWidth="23.28515625" defaultRowHeight="14.25" x14ac:dyDescent="0.2"/>
  <cols>
    <col min="1" max="2" width="12.28515625" style="1" customWidth="1"/>
    <col min="3" max="5" width="9.85546875" style="1" customWidth="1"/>
    <col min="6" max="6" width="17.140625" style="1" customWidth="1"/>
    <col min="7" max="7" width="6.42578125" style="1" customWidth="1"/>
    <col min="8" max="8" width="19.140625" style="1" customWidth="1"/>
    <col min="9" max="9" width="19.5703125" style="1" customWidth="1"/>
    <col min="10" max="10" width="11.5703125" style="1" customWidth="1"/>
    <col min="11" max="11" width="19.140625" style="1" customWidth="1"/>
    <col min="12" max="12" width="6.42578125" style="1" customWidth="1"/>
    <col min="13" max="13" width="13.140625" style="1" customWidth="1"/>
    <col min="14" max="15" width="12.28515625" style="1" customWidth="1"/>
    <col min="16" max="16" width="22.28515625" style="1" customWidth="1"/>
    <col min="17" max="17" width="26.5703125" style="1" customWidth="1"/>
    <col min="18" max="16384" width="23.28515625" style="1"/>
  </cols>
  <sheetData>
    <row r="1" spans="1:18" ht="13.5" customHeight="1" x14ac:dyDescent="0.2">
      <c r="A1" s="1084" t="s">
        <v>2008</v>
      </c>
      <c r="B1" s="1085"/>
      <c r="C1" s="1085"/>
      <c r="D1" s="1085"/>
      <c r="E1" s="1085"/>
      <c r="F1" s="1085"/>
      <c r="G1" s="1085"/>
      <c r="H1" s="1085"/>
      <c r="I1" s="1085"/>
      <c r="J1" s="1085"/>
      <c r="K1" s="1085"/>
      <c r="L1" s="1085"/>
      <c r="M1" s="1085"/>
      <c r="N1" s="1085"/>
      <c r="O1" s="1085"/>
      <c r="P1" s="1085"/>
      <c r="Q1" s="1086"/>
      <c r="R1" s="1129" t="s">
        <v>2014</v>
      </c>
    </row>
    <row r="2" spans="1:18" ht="14.25" customHeight="1" thickBot="1" x14ac:dyDescent="0.25">
      <c r="A2" s="1087"/>
      <c r="B2" s="1088"/>
      <c r="C2" s="1088"/>
      <c r="D2" s="1088"/>
      <c r="E2" s="1088"/>
      <c r="F2" s="1088"/>
      <c r="G2" s="1088"/>
      <c r="H2" s="1088"/>
      <c r="I2" s="1088"/>
      <c r="J2" s="1088"/>
      <c r="K2" s="1088"/>
      <c r="L2" s="1088"/>
      <c r="M2" s="1088"/>
      <c r="N2" s="1088"/>
      <c r="O2" s="1088"/>
      <c r="P2" s="1088"/>
      <c r="Q2" s="1089"/>
      <c r="R2" s="1129"/>
    </row>
    <row r="3" spans="1:18" ht="18.75" customHeight="1" thickBot="1" x14ac:dyDescent="0.3">
      <c r="A3" s="1528" t="s">
        <v>239</v>
      </c>
      <c r="B3" s="1529"/>
      <c r="C3" s="1529"/>
      <c r="D3" s="1529"/>
      <c r="E3" s="1529"/>
      <c r="F3" s="1530"/>
      <c r="G3" s="1230" t="s">
        <v>2009</v>
      </c>
      <c r="H3" s="1231"/>
      <c r="I3" s="1231"/>
      <c r="J3" s="1231"/>
      <c r="K3" s="1231"/>
      <c r="L3" s="1232"/>
      <c r="M3" s="1528" t="s">
        <v>238</v>
      </c>
      <c r="N3" s="1531"/>
      <c r="O3" s="1531"/>
      <c r="P3" s="1531"/>
      <c r="Q3" s="1532"/>
    </row>
    <row r="4" spans="1:18" ht="14.25" customHeight="1" thickBot="1" x14ac:dyDescent="0.25">
      <c r="A4" s="1227"/>
      <c r="B4" s="1228"/>
      <c r="C4" s="1228"/>
      <c r="D4" s="1228"/>
      <c r="E4" s="1228"/>
      <c r="F4" s="1229"/>
      <c r="M4" s="1533"/>
      <c r="N4" s="1534"/>
      <c r="O4" s="1534"/>
      <c r="P4" s="1534"/>
      <c r="Q4" s="1535"/>
    </row>
    <row r="5" spans="1:18" ht="14.25" customHeight="1" thickBot="1" x14ac:dyDescent="0.3">
      <c r="A5" s="1536" t="s">
        <v>1005</v>
      </c>
      <c r="B5" s="1537"/>
      <c r="C5" s="1537"/>
      <c r="D5" s="1537"/>
      <c r="E5" s="1537"/>
      <c r="F5" s="1538"/>
      <c r="H5" s="1072" t="s">
        <v>1597</v>
      </c>
      <c r="I5" s="1073"/>
      <c r="J5" s="1073"/>
      <c r="K5" s="1074"/>
      <c r="M5" s="1524" t="s">
        <v>1019</v>
      </c>
      <c r="N5" s="1525"/>
      <c r="O5" s="1525"/>
      <c r="P5" s="1525"/>
      <c r="Q5" s="1526"/>
    </row>
    <row r="6" spans="1:18" ht="14.25" customHeight="1" thickBot="1" x14ac:dyDescent="0.25">
      <c r="A6" s="1506" t="s">
        <v>1001</v>
      </c>
      <c r="B6" s="1507"/>
      <c r="C6" s="1507"/>
      <c r="D6" s="1503" t="s">
        <v>1002</v>
      </c>
      <c r="E6" s="1503"/>
      <c r="F6" s="1504"/>
      <c r="H6" s="1075"/>
      <c r="I6" s="1076"/>
      <c r="J6" s="1076"/>
      <c r="K6" s="1077"/>
      <c r="M6" s="1521" t="s">
        <v>1008</v>
      </c>
      <c r="N6" s="1522"/>
      <c r="O6" s="1522"/>
      <c r="P6" s="1522"/>
      <c r="Q6" s="1523"/>
    </row>
    <row r="7" spans="1:18" ht="14.25" customHeight="1" x14ac:dyDescent="0.2">
      <c r="A7" s="1506" t="s">
        <v>1003</v>
      </c>
      <c r="B7" s="1507"/>
      <c r="C7" s="1507"/>
      <c r="D7" s="1503" t="s">
        <v>935</v>
      </c>
      <c r="E7" s="1503"/>
      <c r="F7" s="1504"/>
      <c r="H7" s="1120" t="str">
        <f>DATA!D21</f>
        <v>LFLU 081800Z 15003KT CAVOK 27/16 Q1016=</v>
      </c>
      <c r="I7" s="1121"/>
      <c r="J7" s="1121"/>
      <c r="K7" s="1122"/>
      <c r="M7" s="1520" t="s">
        <v>951</v>
      </c>
      <c r="N7" s="1503"/>
      <c r="O7" s="1503"/>
      <c r="P7" s="1503"/>
      <c r="Q7" s="1504"/>
    </row>
    <row r="8" spans="1:18" ht="14.25" customHeight="1" thickBot="1" x14ac:dyDescent="0.25">
      <c r="A8" s="1508" t="s">
        <v>1004</v>
      </c>
      <c r="B8" s="1509"/>
      <c r="C8" s="1509"/>
      <c r="D8" s="1501" t="s">
        <v>951</v>
      </c>
      <c r="E8" s="1501"/>
      <c r="F8" s="1502"/>
      <c r="H8" s="1123"/>
      <c r="I8" s="1124"/>
      <c r="J8" s="1124"/>
      <c r="K8" s="1125"/>
      <c r="M8" s="1520" t="s">
        <v>935</v>
      </c>
      <c r="N8" s="1503"/>
      <c r="O8" s="1503"/>
      <c r="P8" s="1503"/>
      <c r="Q8" s="1504"/>
    </row>
    <row r="9" spans="1:18" ht="14.25" customHeight="1" thickBot="1" x14ac:dyDescent="0.25">
      <c r="A9" s="1505"/>
      <c r="B9" s="1505"/>
      <c r="C9" s="1505"/>
      <c r="D9" s="1505"/>
      <c r="E9" s="1505"/>
      <c r="F9" s="1505"/>
      <c r="M9" s="1527" t="s">
        <v>1002</v>
      </c>
      <c r="N9" s="1501"/>
      <c r="O9" s="1501"/>
      <c r="P9" s="1501"/>
      <c r="Q9" s="1502"/>
    </row>
    <row r="10" spans="1:18" ht="14.25" customHeight="1" thickBot="1" x14ac:dyDescent="0.3">
      <c r="A10" s="1072" t="s">
        <v>241</v>
      </c>
      <c r="B10" s="1073"/>
      <c r="C10" s="1073"/>
      <c r="D10" s="1073"/>
      <c r="E10" s="1073"/>
      <c r="F10" s="1074"/>
      <c r="H10" s="585" t="s">
        <v>237</v>
      </c>
      <c r="I10" s="1244" t="s">
        <v>236</v>
      </c>
      <c r="J10" s="1244"/>
      <c r="K10" s="208" t="s">
        <v>235</v>
      </c>
      <c r="Q10" s="308"/>
    </row>
    <row r="11" spans="1:18" ht="14.25" customHeight="1" thickBot="1" x14ac:dyDescent="0.25">
      <c r="A11" s="1075"/>
      <c r="B11" s="1076"/>
      <c r="C11" s="1076"/>
      <c r="D11" s="1076"/>
      <c r="E11" s="1076"/>
      <c r="F11" s="1077"/>
      <c r="H11" s="313" t="s">
        <v>77</v>
      </c>
      <c r="I11" s="1369" t="s">
        <v>389</v>
      </c>
      <c r="J11" s="1369"/>
      <c r="K11" s="314" t="str">
        <f>LFLL!K15</f>
        <v>136.075</v>
      </c>
    </row>
    <row r="12" spans="1:18" ht="14.25" customHeight="1" thickBot="1" x14ac:dyDescent="0.25">
      <c r="A12" s="304" t="s">
        <v>161</v>
      </c>
      <c r="B12" s="549" t="s">
        <v>240</v>
      </c>
      <c r="C12" s="1512" t="s">
        <v>157</v>
      </c>
      <c r="D12" s="1512"/>
      <c r="E12" s="1512"/>
      <c r="F12" s="1513"/>
      <c r="H12" s="311" t="s">
        <v>1009</v>
      </c>
      <c r="I12" s="1514" t="s">
        <v>1010</v>
      </c>
      <c r="J12" s="1514"/>
      <c r="K12" s="645" t="s">
        <v>1011</v>
      </c>
    </row>
    <row r="13" spans="1:18" ht="14.25" customHeight="1" thickBot="1" x14ac:dyDescent="0.25">
      <c r="A13" s="307" t="s">
        <v>380</v>
      </c>
      <c r="B13" s="381">
        <v>3500</v>
      </c>
      <c r="C13" s="1510" t="s">
        <v>1006</v>
      </c>
      <c r="D13" s="1510"/>
      <c r="E13" s="1510"/>
      <c r="F13" s="1511"/>
      <c r="H13" s="59"/>
      <c r="I13" s="60"/>
      <c r="J13" s="40"/>
      <c r="M13" s="1072" t="s">
        <v>162</v>
      </c>
      <c r="N13" s="1073"/>
      <c r="O13" s="1073"/>
      <c r="P13" s="1073"/>
      <c r="Q13" s="1074"/>
    </row>
    <row r="14" spans="1:18" ht="14.25" customHeight="1" thickBot="1" x14ac:dyDescent="0.25">
      <c r="A14" s="305">
        <v>19</v>
      </c>
      <c r="B14" s="306">
        <v>3500</v>
      </c>
      <c r="C14" s="1195" t="s">
        <v>1007</v>
      </c>
      <c r="D14" s="1195"/>
      <c r="E14" s="1195"/>
      <c r="F14" s="1196"/>
      <c r="H14" s="1072" t="s">
        <v>215</v>
      </c>
      <c r="I14" s="1073"/>
      <c r="J14" s="1073"/>
      <c r="K14" s="1074"/>
      <c r="M14" s="1075"/>
      <c r="N14" s="1076"/>
      <c r="O14" s="1076"/>
      <c r="P14" s="1076"/>
      <c r="Q14" s="1077"/>
    </row>
    <row r="15" spans="1:18" ht="14.25" customHeight="1" thickBot="1" x14ac:dyDescent="0.25">
      <c r="H15" s="1075"/>
      <c r="I15" s="1076"/>
      <c r="J15" s="1076"/>
      <c r="K15" s="1077"/>
      <c r="M15" s="319" t="s">
        <v>161</v>
      </c>
      <c r="N15" s="256" t="s">
        <v>160</v>
      </c>
      <c r="O15" s="256" t="s">
        <v>240</v>
      </c>
      <c r="P15" s="256" t="s">
        <v>281</v>
      </c>
      <c r="Q15" s="320" t="s">
        <v>157</v>
      </c>
    </row>
    <row r="16" spans="1:18" ht="14.25" customHeight="1" x14ac:dyDescent="0.25">
      <c r="H16" s="1078" t="s">
        <v>208</v>
      </c>
      <c r="I16" s="1079"/>
      <c r="J16" s="1079"/>
      <c r="K16" s="1080"/>
      <c r="M16" s="321" t="s">
        <v>380</v>
      </c>
      <c r="N16" s="316" t="s">
        <v>147</v>
      </c>
      <c r="O16" s="317">
        <v>3000</v>
      </c>
      <c r="P16" s="318" t="s">
        <v>1012</v>
      </c>
      <c r="Q16" s="204" t="s">
        <v>381</v>
      </c>
    </row>
    <row r="17" spans="8:17" ht="14.25" customHeight="1" x14ac:dyDescent="0.2">
      <c r="H17" s="1081" t="s">
        <v>387</v>
      </c>
      <c r="I17" s="1082"/>
      <c r="J17" s="1082"/>
      <c r="K17" s="1083"/>
      <c r="M17" s="322" t="s">
        <v>380</v>
      </c>
      <c r="N17" s="3" t="s">
        <v>144</v>
      </c>
      <c r="O17" s="101" t="s">
        <v>1017</v>
      </c>
      <c r="P17" s="100" t="s">
        <v>1013</v>
      </c>
      <c r="Q17" s="162" t="s">
        <v>379</v>
      </c>
    </row>
    <row r="18" spans="8:17" ht="14.25" customHeight="1" thickBot="1" x14ac:dyDescent="0.25">
      <c r="H18" s="1081" t="s">
        <v>386</v>
      </c>
      <c r="I18" s="1082"/>
      <c r="J18" s="1082"/>
      <c r="K18" s="1083"/>
      <c r="M18" s="323">
        <v>19</v>
      </c>
      <c r="N18" s="324" t="s">
        <v>1015</v>
      </c>
      <c r="O18" s="325">
        <v>3000</v>
      </c>
      <c r="P18" s="326" t="s">
        <v>1014</v>
      </c>
      <c r="Q18" s="170" t="s">
        <v>1016</v>
      </c>
    </row>
    <row r="19" spans="8:17" ht="14.25" customHeight="1" thickBot="1" x14ac:dyDescent="0.25">
      <c r="H19" s="1081" t="s">
        <v>385</v>
      </c>
      <c r="I19" s="1082"/>
      <c r="J19" s="1082"/>
      <c r="K19" s="1083"/>
    </row>
    <row r="20" spans="8:17" ht="14.25" customHeight="1" x14ac:dyDescent="0.2">
      <c r="H20" s="1081"/>
      <c r="I20" s="1082"/>
      <c r="J20" s="1082"/>
      <c r="K20" s="1083"/>
      <c r="M20" s="1072" t="s">
        <v>2024</v>
      </c>
      <c r="N20" s="1073"/>
      <c r="O20" s="1073"/>
      <c r="P20" s="1073"/>
      <c r="Q20" s="1074"/>
    </row>
    <row r="21" spans="8:17" ht="14.25" customHeight="1" thickBot="1" x14ac:dyDescent="0.3">
      <c r="H21" s="1078" t="s">
        <v>186</v>
      </c>
      <c r="I21" s="1079"/>
      <c r="J21" s="1079"/>
      <c r="K21" s="1080"/>
      <c r="M21" s="1075"/>
      <c r="N21" s="1076"/>
      <c r="O21" s="1076"/>
      <c r="P21" s="1076"/>
      <c r="Q21" s="1077"/>
    </row>
    <row r="22" spans="8:17" ht="14.25" customHeight="1" x14ac:dyDescent="0.2">
      <c r="H22" s="1081" t="s">
        <v>384</v>
      </c>
      <c r="I22" s="1082"/>
      <c r="J22" s="1082"/>
      <c r="K22" s="1083"/>
      <c r="M22" s="1332" t="s">
        <v>611</v>
      </c>
      <c r="N22" s="1333"/>
      <c r="O22" s="1317" t="s">
        <v>610</v>
      </c>
      <c r="P22" s="1318"/>
      <c r="Q22" s="1321" t="s">
        <v>609</v>
      </c>
    </row>
    <row r="23" spans="8:17" ht="14.25" customHeight="1" thickBot="1" x14ac:dyDescent="0.25">
      <c r="H23" s="1081" t="s">
        <v>383</v>
      </c>
      <c r="I23" s="1082"/>
      <c r="J23" s="1082"/>
      <c r="K23" s="1083"/>
      <c r="M23" s="1515"/>
      <c r="N23" s="1516"/>
      <c r="O23" s="1517"/>
      <c r="P23" s="1518"/>
      <c r="Q23" s="1519"/>
    </row>
    <row r="24" spans="8:17" ht="14.25" customHeight="1" thickBot="1" x14ac:dyDescent="0.3">
      <c r="H24" s="1116" t="s">
        <v>382</v>
      </c>
      <c r="I24" s="1117"/>
      <c r="J24" s="1117"/>
      <c r="K24" s="1118"/>
      <c r="M24" s="1390" t="s">
        <v>2027</v>
      </c>
      <c r="N24" s="1391"/>
      <c r="O24" s="1393" t="s">
        <v>2028</v>
      </c>
      <c r="P24" s="1393"/>
      <c r="Q24" s="1063" t="s">
        <v>2029</v>
      </c>
    </row>
    <row r="25" spans="8:17" ht="14.25" customHeight="1" thickBot="1" x14ac:dyDescent="0.25">
      <c r="M25" s="1392"/>
      <c r="N25" s="1199"/>
      <c r="O25" s="1378"/>
      <c r="P25" s="1378"/>
      <c r="Q25" s="1056"/>
    </row>
    <row r="26" spans="8:17" ht="14.25" customHeight="1" x14ac:dyDescent="0.2">
      <c r="H26" s="1072" t="s">
        <v>267</v>
      </c>
      <c r="I26" s="1073"/>
      <c r="J26" s="1073"/>
      <c r="K26" s="1074"/>
      <c r="M26" s="1539" t="s">
        <v>2030</v>
      </c>
      <c r="N26" s="1378"/>
      <c r="O26" s="1378" t="s">
        <v>2031</v>
      </c>
      <c r="P26" s="1378"/>
      <c r="Q26" s="1050" t="s">
        <v>2032</v>
      </c>
    </row>
    <row r="27" spans="8:17" ht="14.25" customHeight="1" thickBot="1" x14ac:dyDescent="0.25">
      <c r="H27" s="1075"/>
      <c r="I27" s="1076"/>
      <c r="J27" s="1076"/>
      <c r="K27" s="1077"/>
      <c r="M27" s="1485"/>
      <c r="N27" s="1378"/>
      <c r="O27" s="1378"/>
      <c r="P27" s="1378"/>
      <c r="Q27" s="1056"/>
    </row>
    <row r="28" spans="8:17" ht="14.25" customHeight="1" x14ac:dyDescent="0.2">
      <c r="H28" s="1192" t="s">
        <v>1020</v>
      </c>
      <c r="I28" s="1193"/>
      <c r="J28" s="1193"/>
      <c r="K28" s="1194"/>
      <c r="M28" s="1392" t="s">
        <v>2033</v>
      </c>
      <c r="N28" s="1199"/>
      <c r="O28" s="1378" t="s">
        <v>2034</v>
      </c>
      <c r="P28" s="1378"/>
      <c r="Q28" s="1050" t="s">
        <v>2032</v>
      </c>
    </row>
    <row r="29" spans="8:17" ht="14.25" customHeight="1" thickBot="1" x14ac:dyDescent="0.25">
      <c r="H29" s="1192"/>
      <c r="I29" s="1193"/>
      <c r="J29" s="1193"/>
      <c r="K29" s="1194"/>
      <c r="M29" s="1540"/>
      <c r="N29" s="1195"/>
      <c r="O29" s="1379"/>
      <c r="P29" s="1379"/>
      <c r="Q29" s="1051"/>
    </row>
    <row r="30" spans="8:17" ht="14.25" customHeight="1" x14ac:dyDescent="0.2">
      <c r="H30" s="1192"/>
      <c r="I30" s="1193"/>
      <c r="J30" s="1193"/>
      <c r="K30" s="1194"/>
      <c r="M30" s="1180"/>
      <c r="N30" s="1180"/>
      <c r="O30" s="1541"/>
      <c r="P30" s="1541"/>
      <c r="Q30" s="1541"/>
    </row>
    <row r="31" spans="8:17" ht="14.25" customHeight="1" x14ac:dyDescent="0.2">
      <c r="H31" s="1192"/>
      <c r="I31" s="1193"/>
      <c r="J31" s="1193"/>
      <c r="K31" s="1194"/>
      <c r="M31" s="1180"/>
      <c r="N31" s="1180"/>
      <c r="O31" s="1541"/>
      <c r="P31" s="1541"/>
      <c r="Q31" s="1541"/>
    </row>
    <row r="32" spans="8:17" ht="14.25" customHeight="1" x14ac:dyDescent="0.2">
      <c r="H32" s="1192"/>
      <c r="I32" s="1193"/>
      <c r="J32" s="1193"/>
      <c r="K32" s="1194"/>
      <c r="M32" s="1180"/>
      <c r="N32" s="1180"/>
      <c r="O32" s="1541"/>
      <c r="P32" s="1541"/>
      <c r="Q32" s="1541"/>
    </row>
    <row r="33" spans="8:17" ht="14.25" customHeight="1" x14ac:dyDescent="0.2">
      <c r="H33" s="1192"/>
      <c r="I33" s="1193"/>
      <c r="J33" s="1193"/>
      <c r="K33" s="1194"/>
      <c r="L33" s="50"/>
      <c r="M33" s="1180"/>
      <c r="N33" s="1180"/>
      <c r="O33" s="1541"/>
      <c r="P33" s="1541"/>
      <c r="Q33" s="1541"/>
    </row>
    <row r="34" spans="8:17" ht="14.25" customHeight="1" x14ac:dyDescent="0.2">
      <c r="H34" s="1192"/>
      <c r="I34" s="1193"/>
      <c r="J34" s="1193"/>
      <c r="K34" s="1194"/>
      <c r="L34" s="50"/>
      <c r="M34" s="1180"/>
      <c r="N34" s="1180"/>
      <c r="O34" s="1541"/>
      <c r="P34" s="1541"/>
      <c r="Q34" s="1541"/>
    </row>
    <row r="35" spans="8:17" ht="14.25" customHeight="1" thickBot="1" x14ac:dyDescent="0.25">
      <c r="H35" s="1140"/>
      <c r="I35" s="1141"/>
      <c r="J35" s="1141"/>
      <c r="K35" s="1142"/>
      <c r="L35" s="50"/>
      <c r="M35" s="1180"/>
      <c r="N35" s="1180"/>
      <c r="O35" s="1541"/>
      <c r="P35" s="1541"/>
      <c r="Q35" s="1541"/>
    </row>
    <row r="36" spans="8:17" ht="14.25" customHeight="1" x14ac:dyDescent="0.2">
      <c r="L36" s="50"/>
      <c r="M36" s="50"/>
    </row>
    <row r="37" spans="8:17" ht="14.25" customHeight="1" x14ac:dyDescent="0.2">
      <c r="L37" s="50"/>
      <c r="M37" s="50"/>
    </row>
    <row r="38" spans="8:17" ht="14.25" customHeight="1" x14ac:dyDescent="0.2">
      <c r="L38" s="50"/>
      <c r="M38" s="50"/>
    </row>
    <row r="39" spans="8:17" ht="14.25" customHeight="1" x14ac:dyDescent="0.2">
      <c r="L39" s="50"/>
      <c r="M39" s="50"/>
    </row>
    <row r="40" spans="8:17" ht="14.25" customHeight="1" x14ac:dyDescent="0.2">
      <c r="L40" s="50"/>
      <c r="M40" s="50"/>
    </row>
    <row r="41" spans="8:17" ht="14.25" customHeight="1" x14ac:dyDescent="0.2">
      <c r="L41" s="50"/>
    </row>
    <row r="42" spans="8:17" ht="14.25" customHeight="1" x14ac:dyDescent="0.2">
      <c r="L42" s="50"/>
    </row>
    <row r="43" spans="8:17" ht="14.25" customHeight="1" x14ac:dyDescent="0.2"/>
    <row r="44" spans="8:17" ht="14.25" customHeight="1" x14ac:dyDescent="0.2"/>
    <row r="45" spans="8:17" ht="14.25" customHeight="1" x14ac:dyDescent="0.2"/>
  </sheetData>
  <mergeCells count="62">
    <mergeCell ref="M32:N33"/>
    <mergeCell ref="O32:P33"/>
    <mergeCell ref="Q32:Q33"/>
    <mergeCell ref="M34:N35"/>
    <mergeCell ref="O34:P35"/>
    <mergeCell ref="Q34:Q35"/>
    <mergeCell ref="M28:N29"/>
    <mergeCell ref="O28:P29"/>
    <mergeCell ref="Q28:Q29"/>
    <mergeCell ref="M30:N31"/>
    <mergeCell ref="O30:P31"/>
    <mergeCell ref="Q30:Q31"/>
    <mergeCell ref="M24:N25"/>
    <mergeCell ref="O24:P25"/>
    <mergeCell ref="Q24:Q25"/>
    <mergeCell ref="M26:N27"/>
    <mergeCell ref="O26:P27"/>
    <mergeCell ref="Q26:Q27"/>
    <mergeCell ref="R1:R2"/>
    <mergeCell ref="M20:Q21"/>
    <mergeCell ref="M22:N23"/>
    <mergeCell ref="O22:P23"/>
    <mergeCell ref="Q22:Q23"/>
    <mergeCell ref="M8:Q8"/>
    <mergeCell ref="M7:Q7"/>
    <mergeCell ref="M6:Q6"/>
    <mergeCell ref="M5:Q5"/>
    <mergeCell ref="M13:Q14"/>
    <mergeCell ref="M9:Q9"/>
    <mergeCell ref="A1:Q2"/>
    <mergeCell ref="A3:F4"/>
    <mergeCell ref="G3:L3"/>
    <mergeCell ref="M3:Q4"/>
    <mergeCell ref="A5:F5"/>
    <mergeCell ref="H5:K6"/>
    <mergeCell ref="A6:C6"/>
    <mergeCell ref="A8:C8"/>
    <mergeCell ref="D6:F6"/>
    <mergeCell ref="H28:K35"/>
    <mergeCell ref="H22:K22"/>
    <mergeCell ref="H24:K24"/>
    <mergeCell ref="H23:K23"/>
    <mergeCell ref="H26:K27"/>
    <mergeCell ref="A10:F11"/>
    <mergeCell ref="C14:F14"/>
    <mergeCell ref="C13:F13"/>
    <mergeCell ref="C12:F12"/>
    <mergeCell ref="H7:K8"/>
    <mergeCell ref="I12:J12"/>
    <mergeCell ref="I11:J11"/>
    <mergeCell ref="I10:J10"/>
    <mergeCell ref="H14:K15"/>
    <mergeCell ref="D8:F8"/>
    <mergeCell ref="D7:F7"/>
    <mergeCell ref="H21:K21"/>
    <mergeCell ref="H20:K20"/>
    <mergeCell ref="H19:K19"/>
    <mergeCell ref="H18:K18"/>
    <mergeCell ref="H17:K17"/>
    <mergeCell ref="H16:K16"/>
    <mergeCell ref="A9:F9"/>
    <mergeCell ref="A7:C7"/>
  </mergeCells>
  <hyperlinks>
    <hyperlink ref="R1:R2" location="Entete!A1" display="Retour Accueil" xr:uid="{F78721FD-7757-4E92-9AD6-623834EBFA8E}"/>
  </hyperlinks>
  <pageMargins left="0" right="0" top="0.39409448818897641" bottom="0.39409448818897641" header="0" footer="0"/>
  <pageSetup paperSize="9" orientation="portrait" r:id="rId1"/>
  <headerFooter>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9">
    <tabColor theme="7" tint="0.39997558519241921"/>
    <pageSetUpPr fitToPage="1"/>
  </sheetPr>
  <dimension ref="A1:R63"/>
  <sheetViews>
    <sheetView showGridLines="0" zoomScaleNormal="100" workbookViewId="0">
      <selection activeCell="K14" sqref="K14"/>
    </sheetView>
  </sheetViews>
  <sheetFormatPr baseColWidth="10" defaultColWidth="23.28515625" defaultRowHeight="14.25" x14ac:dyDescent="0.2"/>
  <cols>
    <col min="1" max="2" width="12.28515625" style="1" customWidth="1"/>
    <col min="3" max="5" width="9.85546875" style="1" customWidth="1"/>
    <col min="6" max="6" width="17.140625" style="1" customWidth="1"/>
    <col min="7" max="7" width="6.42578125" style="1" customWidth="1"/>
    <col min="8" max="8" width="19.140625" style="1" customWidth="1"/>
    <col min="9" max="9" width="19.5703125" style="1" customWidth="1"/>
    <col min="10" max="10" width="11.5703125" style="1" customWidth="1"/>
    <col min="11" max="11" width="19.140625" style="1" customWidth="1"/>
    <col min="12" max="12" width="6.42578125" style="1" customWidth="1"/>
    <col min="13" max="13" width="13.140625" style="1" customWidth="1"/>
    <col min="14" max="15" width="12.28515625" style="1" customWidth="1"/>
    <col min="16" max="16" width="22.28515625" style="1" customWidth="1"/>
    <col min="17" max="17" width="26.5703125" style="1" customWidth="1"/>
    <col min="18" max="16384" width="23.28515625" style="1"/>
  </cols>
  <sheetData>
    <row r="1" spans="1:18" ht="13.5" customHeight="1" x14ac:dyDescent="0.2">
      <c r="A1" s="1342" t="s">
        <v>2010</v>
      </c>
      <c r="B1" s="1343"/>
      <c r="C1" s="1343"/>
      <c r="D1" s="1343"/>
      <c r="E1" s="1343"/>
      <c r="F1" s="1343"/>
      <c r="G1" s="1343"/>
      <c r="H1" s="1343"/>
      <c r="I1" s="1343"/>
      <c r="J1" s="1343"/>
      <c r="K1" s="1343"/>
      <c r="L1" s="1343"/>
      <c r="M1" s="1343"/>
      <c r="N1" s="1343"/>
      <c r="O1" s="1343"/>
      <c r="P1" s="1343"/>
      <c r="Q1" s="1344"/>
      <c r="R1" s="1129" t="s">
        <v>2014</v>
      </c>
    </row>
    <row r="2" spans="1:18" ht="14.25" customHeight="1" thickBot="1" x14ac:dyDescent="0.25">
      <c r="A2" s="1345"/>
      <c r="B2" s="1346"/>
      <c r="C2" s="1346"/>
      <c r="D2" s="1346"/>
      <c r="E2" s="1346"/>
      <c r="F2" s="1346"/>
      <c r="G2" s="1346"/>
      <c r="H2" s="1346"/>
      <c r="I2" s="1346"/>
      <c r="J2" s="1346"/>
      <c r="K2" s="1346"/>
      <c r="L2" s="1346"/>
      <c r="M2" s="1346"/>
      <c r="N2" s="1346"/>
      <c r="O2" s="1346"/>
      <c r="P2" s="1346"/>
      <c r="Q2" s="1347"/>
      <c r="R2" s="1129"/>
    </row>
    <row r="3" spans="1:18" ht="18.75" customHeight="1" thickBot="1" x14ac:dyDescent="0.3">
      <c r="A3" s="1072" t="s">
        <v>239</v>
      </c>
      <c r="B3" s="1073"/>
      <c r="C3" s="1073"/>
      <c r="D3" s="1073"/>
      <c r="E3" s="1073"/>
      <c r="F3" s="1074"/>
      <c r="G3" s="1230" t="s">
        <v>2011</v>
      </c>
      <c r="H3" s="1231"/>
      <c r="I3" s="1231"/>
      <c r="J3" s="1231"/>
      <c r="K3" s="1231"/>
      <c r="L3" s="1232"/>
      <c r="M3" s="1072" t="s">
        <v>238</v>
      </c>
      <c r="N3" s="1073"/>
      <c r="O3" s="1073"/>
      <c r="P3" s="1073"/>
      <c r="Q3" s="1074"/>
    </row>
    <row r="4" spans="1:18" ht="14.25" customHeight="1" thickBot="1" x14ac:dyDescent="0.25">
      <c r="A4" s="1075"/>
      <c r="B4" s="1076"/>
      <c r="C4" s="1076"/>
      <c r="D4" s="1076"/>
      <c r="E4" s="1076"/>
      <c r="F4" s="1077"/>
      <c r="M4" s="1075"/>
      <c r="N4" s="1076"/>
      <c r="O4" s="1076"/>
      <c r="P4" s="1076"/>
      <c r="Q4" s="1077"/>
    </row>
    <row r="5" spans="1:18" ht="14.25" customHeight="1" thickBot="1" x14ac:dyDescent="0.25">
      <c r="A5" s="398" t="s">
        <v>664</v>
      </c>
      <c r="B5" s="397" t="s">
        <v>204</v>
      </c>
      <c r="C5" s="397" t="s">
        <v>203</v>
      </c>
      <c r="D5" s="397" t="s">
        <v>202</v>
      </c>
      <c r="E5" s="397" t="s">
        <v>193</v>
      </c>
      <c r="F5" s="399" t="s">
        <v>190</v>
      </c>
      <c r="H5" s="1072" t="s">
        <v>1597</v>
      </c>
      <c r="I5" s="1073"/>
      <c r="J5" s="1073"/>
      <c r="K5" s="1074"/>
      <c r="M5" s="333" t="s">
        <v>662</v>
      </c>
      <c r="N5" s="221" t="s">
        <v>193</v>
      </c>
      <c r="O5" s="221" t="s">
        <v>192</v>
      </c>
      <c r="P5" s="221" t="s">
        <v>191</v>
      </c>
      <c r="Q5" s="250" t="s">
        <v>157</v>
      </c>
    </row>
    <row r="6" spans="1:18" ht="14.25" customHeight="1" thickBot="1" x14ac:dyDescent="0.25">
      <c r="A6" s="400" t="s">
        <v>1037</v>
      </c>
      <c r="B6" s="1569" t="s">
        <v>613</v>
      </c>
      <c r="C6" s="132" t="s">
        <v>173</v>
      </c>
      <c r="D6" s="1568" t="s">
        <v>172</v>
      </c>
      <c r="E6" s="23"/>
      <c r="F6" s="172"/>
      <c r="H6" s="1075"/>
      <c r="I6" s="1076"/>
      <c r="J6" s="1076"/>
      <c r="K6" s="1077"/>
      <c r="M6" s="163" t="s">
        <v>658</v>
      </c>
      <c r="N6" s="414"/>
      <c r="O6" s="179" t="s">
        <v>637</v>
      </c>
      <c r="P6" s="66" t="s">
        <v>657</v>
      </c>
      <c r="Q6" s="301"/>
    </row>
    <row r="7" spans="1:18" ht="14.25" customHeight="1" x14ac:dyDescent="0.2">
      <c r="A7" s="400" t="s">
        <v>1038</v>
      </c>
      <c r="B7" s="1499"/>
      <c r="C7" s="132" t="s">
        <v>173</v>
      </c>
      <c r="D7" s="1483"/>
      <c r="E7" s="23"/>
      <c r="F7" s="401"/>
      <c r="H7" s="1544" t="str">
        <f>DATA!D9</f>
        <v>LFLB 082100Z VRB02KT CAVOK 20/17 Q1017=</v>
      </c>
      <c r="I7" s="1545"/>
      <c r="J7" s="1545"/>
      <c r="K7" s="1546"/>
      <c r="M7" s="410" t="s">
        <v>654</v>
      </c>
      <c r="N7" s="25"/>
      <c r="O7" s="8" t="s">
        <v>653</v>
      </c>
      <c r="P7" s="65" t="s">
        <v>652</v>
      </c>
      <c r="Q7" s="411" t="s">
        <v>358</v>
      </c>
    </row>
    <row r="8" spans="1:18" ht="15" customHeight="1" thickBot="1" x14ac:dyDescent="0.25">
      <c r="A8" s="402" t="s">
        <v>1040</v>
      </c>
      <c r="B8" s="1499"/>
      <c r="C8" s="132" t="s">
        <v>173</v>
      </c>
      <c r="D8" s="1483"/>
      <c r="E8" s="23"/>
      <c r="F8" s="401"/>
      <c r="H8" s="1123"/>
      <c r="I8" s="1124"/>
      <c r="J8" s="1124"/>
      <c r="K8" s="1125"/>
      <c r="M8" s="410" t="s">
        <v>651</v>
      </c>
      <c r="N8" s="27"/>
      <c r="O8" s="8" t="s">
        <v>637</v>
      </c>
      <c r="P8" s="65" t="s">
        <v>630</v>
      </c>
      <c r="Q8" s="411"/>
    </row>
    <row r="9" spans="1:18" ht="14.25" customHeight="1" thickBot="1" x14ac:dyDescent="0.25">
      <c r="A9" s="400" t="s">
        <v>1039</v>
      </c>
      <c r="B9" s="1499"/>
      <c r="C9" s="132" t="s">
        <v>173</v>
      </c>
      <c r="D9" s="1483"/>
      <c r="E9" s="23"/>
      <c r="F9" s="401"/>
      <c r="M9" s="410" t="s">
        <v>650</v>
      </c>
      <c r="N9" s="28"/>
      <c r="O9" s="8" t="s">
        <v>637</v>
      </c>
      <c r="P9" s="65" t="s">
        <v>630</v>
      </c>
      <c r="Q9" s="411"/>
    </row>
    <row r="10" spans="1:18" ht="14.25" customHeight="1" thickBot="1" x14ac:dyDescent="0.25">
      <c r="A10" s="400" t="s">
        <v>1041</v>
      </c>
      <c r="B10" s="1499"/>
      <c r="C10" s="132" t="s">
        <v>173</v>
      </c>
      <c r="D10" s="1483"/>
      <c r="E10" s="23"/>
      <c r="F10" s="401"/>
      <c r="H10" s="597" t="s">
        <v>663</v>
      </c>
      <c r="I10" s="1542" t="s">
        <v>236</v>
      </c>
      <c r="J10" s="1543"/>
      <c r="K10" s="209" t="s">
        <v>235</v>
      </c>
      <c r="M10" s="410" t="s">
        <v>649</v>
      </c>
      <c r="N10" s="27"/>
      <c r="O10" s="8" t="s">
        <v>637</v>
      </c>
      <c r="P10" s="65" t="s">
        <v>648</v>
      </c>
      <c r="Q10" s="411"/>
    </row>
    <row r="11" spans="1:18" ht="14.25" customHeight="1" x14ac:dyDescent="0.2">
      <c r="A11" s="402" t="s">
        <v>1042</v>
      </c>
      <c r="B11" s="1499"/>
      <c r="C11" s="132" t="s">
        <v>173</v>
      </c>
      <c r="D11" s="1483"/>
      <c r="E11" s="23"/>
      <c r="F11" s="401"/>
      <c r="H11" s="604" t="s">
        <v>661</v>
      </c>
      <c r="I11" s="1557" t="s">
        <v>660</v>
      </c>
      <c r="J11" s="1558"/>
      <c r="K11" s="646" t="s">
        <v>659</v>
      </c>
      <c r="M11" s="410" t="s">
        <v>647</v>
      </c>
      <c r="N11" s="27"/>
      <c r="O11" s="8" t="s">
        <v>637</v>
      </c>
      <c r="P11" s="65" t="s">
        <v>646</v>
      </c>
      <c r="Q11" s="411"/>
    </row>
    <row r="12" spans="1:18" ht="14.25" customHeight="1" x14ac:dyDescent="0.2">
      <c r="A12" s="400" t="s">
        <v>1043</v>
      </c>
      <c r="B12" s="1499"/>
      <c r="C12" s="132" t="s">
        <v>173</v>
      </c>
      <c r="D12" s="1483"/>
      <c r="E12" s="23"/>
      <c r="F12" s="401"/>
      <c r="H12" s="560" t="s">
        <v>86</v>
      </c>
      <c r="I12" s="1555" t="s">
        <v>656</v>
      </c>
      <c r="J12" s="1556"/>
      <c r="K12" s="647" t="s">
        <v>655</v>
      </c>
      <c r="M12" s="410" t="s">
        <v>645</v>
      </c>
      <c r="N12" s="27"/>
      <c r="O12" s="8" t="s">
        <v>637</v>
      </c>
      <c r="P12" s="65" t="s">
        <v>630</v>
      </c>
      <c r="Q12" s="411"/>
    </row>
    <row r="13" spans="1:18" ht="14.25" customHeight="1" thickBot="1" x14ac:dyDescent="0.25">
      <c r="A13" s="400" t="s">
        <v>1044</v>
      </c>
      <c r="B13" s="1499"/>
      <c r="C13" s="132" t="s">
        <v>173</v>
      </c>
      <c r="D13" s="1483"/>
      <c r="E13" s="23"/>
      <c r="F13" s="401"/>
      <c r="H13" s="561" t="s">
        <v>77</v>
      </c>
      <c r="I13" s="1553" t="s">
        <v>389</v>
      </c>
      <c r="J13" s="1554"/>
      <c r="K13" s="563" t="str">
        <f>LFLL!K15</f>
        <v>136.075</v>
      </c>
      <c r="M13" s="410" t="s">
        <v>644</v>
      </c>
      <c r="N13" s="27"/>
      <c r="O13" s="8" t="s">
        <v>643</v>
      </c>
      <c r="P13" s="65" t="s">
        <v>630</v>
      </c>
      <c r="Q13" s="411"/>
    </row>
    <row r="14" spans="1:18" ht="14.25" customHeight="1" thickBot="1" x14ac:dyDescent="0.25">
      <c r="A14" s="400" t="s">
        <v>1045</v>
      </c>
      <c r="B14" s="1499"/>
      <c r="C14" s="132" t="s">
        <v>173</v>
      </c>
      <c r="D14" s="1483"/>
      <c r="E14" s="23"/>
      <c r="F14" s="401"/>
      <c r="M14" s="410" t="s">
        <v>641</v>
      </c>
      <c r="N14" s="28"/>
      <c r="O14" s="8" t="s">
        <v>640</v>
      </c>
      <c r="P14" s="65" t="s">
        <v>630</v>
      </c>
      <c r="Q14" s="411"/>
    </row>
    <row r="15" spans="1:18" ht="14.25" customHeight="1" thickBot="1" x14ac:dyDescent="0.25">
      <c r="A15" s="400" t="s">
        <v>1046</v>
      </c>
      <c r="B15" s="1499"/>
      <c r="C15" s="132" t="s">
        <v>173</v>
      </c>
      <c r="D15" s="1483"/>
      <c r="E15" s="23"/>
      <c r="F15" s="401"/>
      <c r="H15" s="1072" t="s">
        <v>215</v>
      </c>
      <c r="I15" s="1073"/>
      <c r="J15" s="1073"/>
      <c r="K15" s="1074"/>
      <c r="M15" s="412" t="s">
        <v>638</v>
      </c>
      <c r="N15" s="413"/>
      <c r="O15" s="176" t="s">
        <v>637</v>
      </c>
      <c r="P15" s="175" t="s">
        <v>630</v>
      </c>
      <c r="Q15" s="300"/>
    </row>
    <row r="16" spans="1:18" ht="14.25" customHeight="1" thickBot="1" x14ac:dyDescent="0.25">
      <c r="A16" s="400" t="s">
        <v>1047</v>
      </c>
      <c r="B16" s="1499"/>
      <c r="C16" s="132" t="s">
        <v>212</v>
      </c>
      <c r="D16" s="1483"/>
      <c r="E16" s="23"/>
      <c r="F16" s="401"/>
      <c r="H16" s="1075"/>
      <c r="I16" s="1076"/>
      <c r="J16" s="1076"/>
      <c r="K16" s="1077"/>
    </row>
    <row r="17" spans="1:17" ht="14.25" customHeight="1" thickBot="1" x14ac:dyDescent="0.3">
      <c r="A17" s="400" t="s">
        <v>1048</v>
      </c>
      <c r="B17" s="1499"/>
      <c r="C17" s="132" t="s">
        <v>212</v>
      </c>
      <c r="D17" s="1483"/>
      <c r="E17" s="23"/>
      <c r="F17" s="401"/>
      <c r="H17" s="1550" t="s">
        <v>208</v>
      </c>
      <c r="I17" s="1551"/>
      <c r="J17" s="1551"/>
      <c r="K17" s="1552"/>
    </row>
    <row r="18" spans="1:17" ht="15" customHeight="1" x14ac:dyDescent="0.25">
      <c r="A18" s="400" t="s">
        <v>1049</v>
      </c>
      <c r="B18" s="1499"/>
      <c r="C18" s="132" t="s">
        <v>173</v>
      </c>
      <c r="D18" s="1483"/>
      <c r="E18" s="23"/>
      <c r="F18" s="401"/>
      <c r="H18" s="1081" t="s">
        <v>642</v>
      </c>
      <c r="I18" s="1082"/>
      <c r="J18" s="1082"/>
      <c r="K18" s="1083"/>
      <c r="M18" s="1072" t="s">
        <v>162</v>
      </c>
      <c r="N18" s="1073"/>
      <c r="O18" s="1073"/>
      <c r="P18" s="1073"/>
      <c r="Q18" s="1074"/>
    </row>
    <row r="19" spans="1:17" ht="14.25" customHeight="1" thickBot="1" x14ac:dyDescent="0.25">
      <c r="A19" s="400" t="s">
        <v>1050</v>
      </c>
      <c r="B19" s="1499"/>
      <c r="C19" s="132" t="s">
        <v>173</v>
      </c>
      <c r="D19" s="1483"/>
      <c r="E19" s="23"/>
      <c r="F19" s="401"/>
      <c r="H19" s="1081" t="s">
        <v>639</v>
      </c>
      <c r="I19" s="1082"/>
      <c r="J19" s="1082"/>
      <c r="K19" s="1083"/>
      <c r="M19" s="1075"/>
      <c r="N19" s="1076"/>
      <c r="O19" s="1076"/>
      <c r="P19" s="1076"/>
      <c r="Q19" s="1077"/>
    </row>
    <row r="20" spans="1:17" ht="15" customHeight="1" thickBot="1" x14ac:dyDescent="0.25">
      <c r="A20" s="400" t="s">
        <v>1051</v>
      </c>
      <c r="B20" s="1499"/>
      <c r="C20" s="132" t="s">
        <v>173</v>
      </c>
      <c r="D20" s="1483"/>
      <c r="E20" s="23"/>
      <c r="F20" s="401"/>
      <c r="H20" s="1081" t="s">
        <v>636</v>
      </c>
      <c r="I20" s="1082"/>
      <c r="J20" s="1082"/>
      <c r="K20" s="1083"/>
      <c r="M20" s="249" t="s">
        <v>161</v>
      </c>
      <c r="N20" s="221" t="s">
        <v>160</v>
      </c>
      <c r="O20" s="221" t="s">
        <v>159</v>
      </c>
      <c r="P20" s="221" t="s">
        <v>158</v>
      </c>
      <c r="Q20" s="250" t="s">
        <v>157</v>
      </c>
    </row>
    <row r="21" spans="1:17" ht="14.25" customHeight="1" x14ac:dyDescent="0.2">
      <c r="A21" s="400" t="s">
        <v>1052</v>
      </c>
      <c r="B21" s="1499"/>
      <c r="C21" s="132" t="s">
        <v>173</v>
      </c>
      <c r="D21" s="1483"/>
      <c r="E21" s="23"/>
      <c r="F21" s="401"/>
      <c r="H21" s="1081" t="s">
        <v>635</v>
      </c>
      <c r="I21" s="1082"/>
      <c r="J21" s="1082"/>
      <c r="K21" s="1083"/>
      <c r="M21" s="321" t="s">
        <v>622</v>
      </c>
      <c r="N21" s="316" t="s">
        <v>631</v>
      </c>
      <c r="O21" s="422" t="s">
        <v>630</v>
      </c>
      <c r="P21" s="423" t="s">
        <v>625</v>
      </c>
      <c r="Q21" s="424" t="s">
        <v>629</v>
      </c>
    </row>
    <row r="22" spans="1:17" ht="14.25" customHeight="1" x14ac:dyDescent="0.25">
      <c r="A22" s="400" t="s">
        <v>1053</v>
      </c>
      <c r="B22" s="1499"/>
      <c r="C22" s="132" t="s">
        <v>173</v>
      </c>
      <c r="D22" s="1483"/>
      <c r="E22" s="23"/>
      <c r="F22" s="401"/>
      <c r="H22" s="1078" t="s">
        <v>186</v>
      </c>
      <c r="I22" s="1079"/>
      <c r="J22" s="1079"/>
      <c r="K22" s="1080"/>
      <c r="M22" s="322" t="s">
        <v>622</v>
      </c>
      <c r="N22" s="3" t="s">
        <v>336</v>
      </c>
      <c r="O22" s="17" t="s">
        <v>628</v>
      </c>
      <c r="P22" s="16" t="s">
        <v>625</v>
      </c>
      <c r="Q22" s="415" t="s">
        <v>627</v>
      </c>
    </row>
    <row r="23" spans="1:17" ht="14.25" customHeight="1" x14ac:dyDescent="0.2">
      <c r="A23" s="400" t="s">
        <v>1054</v>
      </c>
      <c r="B23" s="1499"/>
      <c r="C23" s="132" t="s">
        <v>173</v>
      </c>
      <c r="D23" s="1483"/>
      <c r="E23" s="23"/>
      <c r="F23" s="401"/>
      <c r="H23" s="1081" t="s">
        <v>634</v>
      </c>
      <c r="I23" s="1082"/>
      <c r="J23" s="1082"/>
      <c r="K23" s="1083"/>
      <c r="M23" s="416" t="s">
        <v>622</v>
      </c>
      <c r="N23" s="3" t="s">
        <v>334</v>
      </c>
      <c r="O23" s="29" t="s">
        <v>626</v>
      </c>
      <c r="P23" s="16" t="s">
        <v>625</v>
      </c>
      <c r="Q23" s="415" t="s">
        <v>624</v>
      </c>
    </row>
    <row r="24" spans="1:17" ht="14.25" customHeight="1" x14ac:dyDescent="0.2">
      <c r="A24" s="400" t="s">
        <v>1055</v>
      </c>
      <c r="B24" s="1499"/>
      <c r="C24" s="132" t="s">
        <v>173</v>
      </c>
      <c r="D24" s="1483"/>
      <c r="E24" s="23"/>
      <c r="F24" s="401"/>
      <c r="H24" s="1081" t="s">
        <v>633</v>
      </c>
      <c r="I24" s="1082"/>
      <c r="J24" s="1082"/>
      <c r="K24" s="1083"/>
      <c r="M24" s="416" t="s">
        <v>622</v>
      </c>
      <c r="N24" s="3" t="s">
        <v>193</v>
      </c>
      <c r="O24" s="29" t="s">
        <v>621</v>
      </c>
      <c r="P24" s="16" t="s">
        <v>620</v>
      </c>
      <c r="Q24" s="417" t="s">
        <v>619</v>
      </c>
    </row>
    <row r="25" spans="1:17" ht="14.25" customHeight="1" thickBot="1" x14ac:dyDescent="0.3">
      <c r="A25" s="400" t="s">
        <v>1056</v>
      </c>
      <c r="B25" s="1499"/>
      <c r="C25" s="132" t="s">
        <v>173</v>
      </c>
      <c r="D25" s="1483"/>
      <c r="E25" s="23"/>
      <c r="F25" s="401"/>
      <c r="H25" s="1116" t="s">
        <v>632</v>
      </c>
      <c r="I25" s="1117"/>
      <c r="J25" s="1117"/>
      <c r="K25" s="1118"/>
      <c r="M25" s="418" t="s">
        <v>618</v>
      </c>
      <c r="N25" s="324" t="s">
        <v>152</v>
      </c>
      <c r="O25" s="419" t="s">
        <v>617</v>
      </c>
      <c r="P25" s="420" t="s">
        <v>616</v>
      </c>
      <c r="Q25" s="421" t="s">
        <v>615</v>
      </c>
    </row>
    <row r="26" spans="1:17" ht="14.25" customHeight="1" thickBot="1" x14ac:dyDescent="0.25">
      <c r="A26" s="400" t="s">
        <v>1057</v>
      </c>
      <c r="B26" s="1499"/>
      <c r="C26" s="132" t="s">
        <v>173</v>
      </c>
      <c r="D26" s="1483"/>
      <c r="E26" s="23"/>
      <c r="F26" s="401"/>
    </row>
    <row r="27" spans="1:17" ht="15.75" customHeight="1" thickBot="1" x14ac:dyDescent="0.25">
      <c r="A27" s="403" t="s">
        <v>1058</v>
      </c>
      <c r="B27" s="1500"/>
      <c r="C27" s="404" t="s">
        <v>173</v>
      </c>
      <c r="D27" s="1484"/>
      <c r="E27" s="405"/>
      <c r="F27" s="406"/>
      <c r="H27" s="1072" t="s">
        <v>267</v>
      </c>
      <c r="I27" s="1073"/>
      <c r="J27" s="1073"/>
      <c r="K27" s="1074"/>
      <c r="M27" s="1072" t="s">
        <v>612</v>
      </c>
      <c r="N27" s="1073"/>
      <c r="O27" s="1073"/>
      <c r="P27" s="1073"/>
      <c r="Q27" s="1074"/>
    </row>
    <row r="28" spans="1:17" ht="14.25" customHeight="1" thickBot="1" x14ac:dyDescent="0.25">
      <c r="H28" s="1075"/>
      <c r="I28" s="1076"/>
      <c r="J28" s="1076"/>
      <c r="K28" s="1077"/>
      <c r="M28" s="1075"/>
      <c r="N28" s="1076"/>
      <c r="O28" s="1076"/>
      <c r="P28" s="1076"/>
      <c r="Q28" s="1077"/>
    </row>
    <row r="29" spans="1:17" ht="15.75" customHeight="1" thickBot="1" x14ac:dyDescent="0.25">
      <c r="A29" s="302" t="s">
        <v>614</v>
      </c>
      <c r="B29" s="183" t="s">
        <v>204</v>
      </c>
      <c r="C29" s="147" t="s">
        <v>203</v>
      </c>
      <c r="D29" s="183" t="s">
        <v>202</v>
      </c>
      <c r="E29" s="183" t="s">
        <v>193</v>
      </c>
      <c r="F29" s="184" t="s">
        <v>190</v>
      </c>
      <c r="H29" s="1547" t="s">
        <v>623</v>
      </c>
      <c r="I29" s="1548"/>
      <c r="J29" s="1548"/>
      <c r="K29" s="1549"/>
      <c r="M29" s="1332" t="s">
        <v>611</v>
      </c>
      <c r="N29" s="1333"/>
      <c r="O29" s="1317" t="s">
        <v>610</v>
      </c>
      <c r="P29" s="1318"/>
      <c r="Q29" s="1321" t="s">
        <v>609</v>
      </c>
    </row>
    <row r="30" spans="1:17" ht="13.5" customHeight="1" thickBot="1" x14ac:dyDescent="0.25">
      <c r="A30" s="408" t="s">
        <v>1059</v>
      </c>
      <c r="B30" s="1499" t="s">
        <v>613</v>
      </c>
      <c r="C30" s="128" t="s">
        <v>173</v>
      </c>
      <c r="D30" s="1483" t="s">
        <v>172</v>
      </c>
      <c r="E30" s="407"/>
      <c r="F30" s="181" t="s">
        <v>613</v>
      </c>
      <c r="H30" s="1492"/>
      <c r="I30" s="1493"/>
      <c r="J30" s="1493"/>
      <c r="K30" s="1494"/>
      <c r="M30" s="1515"/>
      <c r="N30" s="1516"/>
      <c r="O30" s="1517"/>
      <c r="P30" s="1518"/>
      <c r="Q30" s="1519"/>
    </row>
    <row r="31" spans="1:17" ht="14.25" customHeight="1" x14ac:dyDescent="0.2">
      <c r="A31" s="400" t="s">
        <v>1060</v>
      </c>
      <c r="B31" s="1499"/>
      <c r="C31" s="132" t="s">
        <v>173</v>
      </c>
      <c r="D31" s="1483"/>
      <c r="E31" s="23"/>
      <c r="F31" s="401"/>
      <c r="H31" s="1492"/>
      <c r="I31" s="1493"/>
      <c r="J31" s="1493"/>
      <c r="K31" s="1494"/>
      <c r="M31" s="1390" t="s">
        <v>607</v>
      </c>
      <c r="N31" s="1391"/>
      <c r="O31" s="1562" t="s">
        <v>606</v>
      </c>
      <c r="P31" s="1562"/>
      <c r="Q31" s="1561" t="s">
        <v>605</v>
      </c>
    </row>
    <row r="32" spans="1:17" ht="14.25" customHeight="1" x14ac:dyDescent="0.2">
      <c r="A32" s="402" t="s">
        <v>1061</v>
      </c>
      <c r="B32" s="1499"/>
      <c r="C32" s="132" t="s">
        <v>173</v>
      </c>
      <c r="D32" s="1483"/>
      <c r="E32" s="22"/>
      <c r="F32" s="401"/>
      <c r="H32" s="1492"/>
      <c r="I32" s="1493"/>
      <c r="J32" s="1493"/>
      <c r="K32" s="1494"/>
      <c r="M32" s="1392"/>
      <c r="N32" s="1199"/>
      <c r="O32" s="1560"/>
      <c r="P32" s="1560"/>
      <c r="Q32" s="1361"/>
    </row>
    <row r="33" spans="1:17" ht="14.25" customHeight="1" x14ac:dyDescent="0.2">
      <c r="A33" s="400" t="s">
        <v>1062</v>
      </c>
      <c r="B33" s="1499"/>
      <c r="C33" s="132" t="s">
        <v>173</v>
      </c>
      <c r="D33" s="1483"/>
      <c r="E33" s="22"/>
      <c r="F33" s="401"/>
      <c r="H33" s="1492"/>
      <c r="I33" s="1493"/>
      <c r="J33" s="1493"/>
      <c r="K33" s="1494"/>
      <c r="M33" s="1485" t="s">
        <v>604</v>
      </c>
      <c r="N33" s="1378"/>
      <c r="O33" s="1560" t="s">
        <v>603</v>
      </c>
      <c r="P33" s="1560"/>
      <c r="Q33" s="1559" t="s">
        <v>602</v>
      </c>
    </row>
    <row r="34" spans="1:17" ht="14.25" customHeight="1" x14ac:dyDescent="0.2">
      <c r="A34" s="400" t="s">
        <v>1063</v>
      </c>
      <c r="B34" s="1499"/>
      <c r="C34" s="132" t="s">
        <v>173</v>
      </c>
      <c r="D34" s="1483"/>
      <c r="E34" s="22"/>
      <c r="F34" s="401"/>
      <c r="H34" s="1492"/>
      <c r="I34" s="1493"/>
      <c r="J34" s="1493"/>
      <c r="K34" s="1494"/>
      <c r="M34" s="1485"/>
      <c r="N34" s="1378"/>
      <c r="O34" s="1560"/>
      <c r="P34" s="1560"/>
      <c r="Q34" s="1361"/>
    </row>
    <row r="35" spans="1:17" ht="14.25" customHeight="1" x14ac:dyDescent="0.2">
      <c r="A35" s="400" t="s">
        <v>1064</v>
      </c>
      <c r="B35" s="1499"/>
      <c r="C35" s="132" t="s">
        <v>173</v>
      </c>
      <c r="D35" s="1483"/>
      <c r="E35" s="23"/>
      <c r="F35" s="401"/>
      <c r="H35" s="1492"/>
      <c r="I35" s="1493"/>
      <c r="J35" s="1493"/>
      <c r="K35" s="1494"/>
      <c r="M35" s="1392" t="s">
        <v>601</v>
      </c>
      <c r="N35" s="1199"/>
      <c r="O35" s="1560" t="s">
        <v>600</v>
      </c>
      <c r="P35" s="1560"/>
      <c r="Q35" s="1559" t="s">
        <v>599</v>
      </c>
    </row>
    <row r="36" spans="1:17" ht="14.25" customHeight="1" thickBot="1" x14ac:dyDescent="0.25">
      <c r="A36" s="400" t="s">
        <v>1065</v>
      </c>
      <c r="B36" s="1499"/>
      <c r="C36" s="132" t="s">
        <v>212</v>
      </c>
      <c r="D36" s="1483"/>
      <c r="E36" s="26"/>
      <c r="F36" s="401" t="s">
        <v>608</v>
      </c>
      <c r="H36" s="1495"/>
      <c r="I36" s="1496"/>
      <c r="J36" s="1496"/>
      <c r="K36" s="1497"/>
      <c r="M36" s="1392"/>
      <c r="N36" s="1199"/>
      <c r="O36" s="1560"/>
      <c r="P36" s="1560"/>
      <c r="Q36" s="1361"/>
    </row>
    <row r="37" spans="1:17" ht="14.25" customHeight="1" x14ac:dyDescent="0.2">
      <c r="A37" s="400" t="s">
        <v>1066</v>
      </c>
      <c r="B37" s="1499"/>
      <c r="C37" s="132" t="s">
        <v>173</v>
      </c>
      <c r="D37" s="1483"/>
      <c r="E37" s="22"/>
      <c r="F37" s="401"/>
      <c r="M37" s="1485" t="s">
        <v>598</v>
      </c>
      <c r="N37" s="1378"/>
      <c r="O37" s="1560" t="s">
        <v>597</v>
      </c>
      <c r="P37" s="1560"/>
      <c r="Q37" s="1559" t="s">
        <v>596</v>
      </c>
    </row>
    <row r="38" spans="1:17" ht="14.25" customHeight="1" x14ac:dyDescent="0.2">
      <c r="A38" s="400" t="s">
        <v>1067</v>
      </c>
      <c r="B38" s="1499"/>
      <c r="C38" s="132" t="s">
        <v>173</v>
      </c>
      <c r="D38" s="1483"/>
      <c r="E38" s="22"/>
      <c r="F38" s="401"/>
      <c r="M38" s="1485"/>
      <c r="N38" s="1378"/>
      <c r="O38" s="1560"/>
      <c r="P38" s="1560"/>
      <c r="Q38" s="1361"/>
    </row>
    <row r="39" spans="1:17" ht="14.25" customHeight="1" x14ac:dyDescent="0.2">
      <c r="A39" s="400" t="s">
        <v>1068</v>
      </c>
      <c r="B39" s="1499"/>
      <c r="C39" s="132" t="s">
        <v>173</v>
      </c>
      <c r="D39" s="1483"/>
      <c r="E39" s="23"/>
      <c r="F39" s="401"/>
      <c r="M39" s="1485" t="s">
        <v>595</v>
      </c>
      <c r="N39" s="1378"/>
      <c r="O39" s="1560" t="s">
        <v>594</v>
      </c>
      <c r="P39" s="1560"/>
      <c r="Q39" s="1559" t="s">
        <v>593</v>
      </c>
    </row>
    <row r="40" spans="1:17" x14ac:dyDescent="0.2">
      <c r="A40" s="400" t="s">
        <v>1069</v>
      </c>
      <c r="B40" s="1499"/>
      <c r="C40" s="132" t="s">
        <v>173</v>
      </c>
      <c r="D40" s="1483"/>
      <c r="E40" s="126" t="s">
        <v>172</v>
      </c>
      <c r="F40" s="401"/>
      <c r="M40" s="1485"/>
      <c r="N40" s="1378"/>
      <c r="O40" s="1560"/>
      <c r="P40" s="1560"/>
      <c r="Q40" s="1361"/>
    </row>
    <row r="41" spans="1:17" ht="15" customHeight="1" thickBot="1" x14ac:dyDescent="0.25">
      <c r="A41" s="409" t="s">
        <v>1070</v>
      </c>
      <c r="B41" s="1500"/>
      <c r="C41" s="404" t="s">
        <v>173</v>
      </c>
      <c r="D41" s="1484"/>
      <c r="E41" s="177"/>
      <c r="F41" s="406"/>
      <c r="M41" s="1485" t="s">
        <v>592</v>
      </c>
      <c r="N41" s="1378"/>
      <c r="O41" s="1560" t="s">
        <v>591</v>
      </c>
      <c r="P41" s="1560"/>
      <c r="Q41" s="1559" t="s">
        <v>590</v>
      </c>
    </row>
    <row r="42" spans="1:17" ht="15.75" customHeight="1" thickBot="1" x14ac:dyDescent="0.25">
      <c r="M42" s="1564"/>
      <c r="N42" s="1379"/>
      <c r="O42" s="1360"/>
      <c r="P42" s="1360"/>
      <c r="Q42" s="1563"/>
    </row>
    <row r="43" spans="1:17" ht="14.25" customHeight="1" x14ac:dyDescent="0.2">
      <c r="A43" s="1072" t="s">
        <v>2023</v>
      </c>
      <c r="B43" s="1073"/>
      <c r="C43" s="1073"/>
      <c r="D43" s="1073"/>
      <c r="E43" s="1073"/>
      <c r="F43" s="1074"/>
    </row>
    <row r="44" spans="1:17" ht="15" customHeight="1" thickBot="1" x14ac:dyDescent="0.25">
      <c r="A44" s="1075"/>
      <c r="B44" s="1076"/>
      <c r="C44" s="1076"/>
      <c r="D44" s="1076"/>
      <c r="E44" s="1076"/>
      <c r="F44" s="1077"/>
    </row>
    <row r="45" spans="1:17" ht="14.25" customHeight="1" x14ac:dyDescent="0.2">
      <c r="A45" s="1486" t="s">
        <v>2040</v>
      </c>
      <c r="B45" s="1487"/>
      <c r="C45" s="1487"/>
      <c r="D45" s="1487"/>
      <c r="E45" s="1487"/>
      <c r="F45" s="1488"/>
    </row>
    <row r="46" spans="1:17" ht="14.25" customHeight="1" x14ac:dyDescent="0.2">
      <c r="A46" s="1565"/>
      <c r="B46" s="1566"/>
      <c r="C46" s="1566"/>
      <c r="D46" s="1566"/>
      <c r="E46" s="1566"/>
      <c r="F46" s="1567"/>
    </row>
    <row r="47" spans="1:17" ht="14.25" customHeight="1" thickBot="1" x14ac:dyDescent="0.25">
      <c r="A47" s="1489"/>
      <c r="B47" s="1490"/>
      <c r="C47" s="1490"/>
      <c r="D47" s="1490"/>
      <c r="E47" s="1490"/>
      <c r="F47" s="1491"/>
    </row>
    <row r="48" spans="1:17" ht="13.9" customHeight="1" x14ac:dyDescent="0.2"/>
    <row r="49" ht="14.25" customHeight="1" x14ac:dyDescent="0.2"/>
    <row r="51" ht="14.25" customHeight="1" x14ac:dyDescent="0.2"/>
    <row r="53" ht="13.9" customHeight="1" x14ac:dyDescent="0.2"/>
    <row r="54" ht="13.9" customHeight="1" x14ac:dyDescent="0.2"/>
    <row r="55" ht="13.9" customHeight="1" x14ac:dyDescent="0.2"/>
    <row r="57" ht="13.9" customHeight="1" x14ac:dyDescent="0.2"/>
    <row r="59" ht="13.9" customHeight="1" x14ac:dyDescent="0.2"/>
    <row r="61" ht="13.9" customHeight="1" x14ac:dyDescent="0.2"/>
    <row r="63" ht="13.9" customHeight="1" x14ac:dyDescent="0.2"/>
  </sheetData>
  <mergeCells count="52">
    <mergeCell ref="R1:R2"/>
    <mergeCell ref="A43:F44"/>
    <mergeCell ref="A45:F47"/>
    <mergeCell ref="A1:Q2"/>
    <mergeCell ref="D6:D27"/>
    <mergeCell ref="A3:F4"/>
    <mergeCell ref="B6:B27"/>
    <mergeCell ref="B30:B41"/>
    <mergeCell ref="M3:Q4"/>
    <mergeCell ref="M18:Q19"/>
    <mergeCell ref="G3:L3"/>
    <mergeCell ref="D30:D41"/>
    <mergeCell ref="H25:K25"/>
    <mergeCell ref="H24:K24"/>
    <mergeCell ref="H23:K23"/>
    <mergeCell ref="H22:K22"/>
    <mergeCell ref="Q29:Q30"/>
    <mergeCell ref="O29:P30"/>
    <mergeCell ref="M29:N30"/>
    <mergeCell ref="M27:Q28"/>
    <mergeCell ref="Q41:Q42"/>
    <mergeCell ref="O41:P42"/>
    <mergeCell ref="M41:N42"/>
    <mergeCell ref="Q39:Q40"/>
    <mergeCell ref="O39:P40"/>
    <mergeCell ref="M39:N40"/>
    <mergeCell ref="Q37:Q38"/>
    <mergeCell ref="O37:P38"/>
    <mergeCell ref="M37:N38"/>
    <mergeCell ref="Q35:Q36"/>
    <mergeCell ref="O35:P36"/>
    <mergeCell ref="M35:N36"/>
    <mergeCell ref="Q33:Q34"/>
    <mergeCell ref="O33:P34"/>
    <mergeCell ref="M33:N34"/>
    <mergeCell ref="Q31:Q32"/>
    <mergeCell ref="O31:P32"/>
    <mergeCell ref="M31:N32"/>
    <mergeCell ref="I10:J10"/>
    <mergeCell ref="H7:K8"/>
    <mergeCell ref="H5:K6"/>
    <mergeCell ref="H29:K36"/>
    <mergeCell ref="H27:K28"/>
    <mergeCell ref="H17:K17"/>
    <mergeCell ref="H15:K16"/>
    <mergeCell ref="I13:J13"/>
    <mergeCell ref="I12:J12"/>
    <mergeCell ref="I11:J11"/>
    <mergeCell ref="H21:K21"/>
    <mergeCell ref="H20:K20"/>
    <mergeCell ref="H19:K19"/>
    <mergeCell ref="H18:K18"/>
  </mergeCells>
  <hyperlinks>
    <hyperlink ref="R1:R2" location="Entete!A1" display="Retour Accueil" xr:uid="{7A1CDD7C-18F4-448C-9070-B287E217B5EC}"/>
  </hyperlinks>
  <printOptions horizontalCentered="1"/>
  <pageMargins left="0.23622047244094499" right="0.23622047244094499" top="0.74803149606299202" bottom="0.74803149606299202" header="0.31496062992126" footer="0.31496062992126"/>
  <pageSetup paperSize="9" scale="59" orientation="landscape" r:id="rId1"/>
  <headerFooter>
    <oddHeader>&amp;C&amp;"+,Regular"&amp;14&amp;K002060Mémo CCR Marseille Nord-Ouest&amp;R&amp;"+,Regular"&amp;12&amp;K002060AIRAC 1905</oddHeader>
    <oddFooter>&amp;L&amp;"+,Italique"&amp;12&amp;K002060© IVAO France -  FIR de Marseille&amp;C&amp;G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20">
    <tabColor theme="7" tint="0.39997558519241921"/>
    <pageSetUpPr fitToPage="1"/>
  </sheetPr>
  <dimension ref="A1:R51"/>
  <sheetViews>
    <sheetView showGridLines="0" zoomScaleNormal="100" workbookViewId="0">
      <selection activeCell="H9" sqref="H9"/>
    </sheetView>
  </sheetViews>
  <sheetFormatPr baseColWidth="10" defaultColWidth="23.28515625" defaultRowHeight="14.25" x14ac:dyDescent="0.25"/>
  <cols>
    <col min="1" max="2" width="12.28515625" style="4" customWidth="1"/>
    <col min="3" max="5" width="9.85546875" style="4" customWidth="1"/>
    <col min="6" max="6" width="17.140625" style="4" customWidth="1"/>
    <col min="7" max="7" width="6.42578125" style="4" customWidth="1"/>
    <col min="8" max="8" width="19.140625" style="4" customWidth="1"/>
    <col min="9" max="9" width="19.5703125" style="4" customWidth="1"/>
    <col min="10" max="10" width="11.5703125" style="4" customWidth="1"/>
    <col min="11" max="11" width="19.140625" style="4" customWidth="1"/>
    <col min="12" max="12" width="6.42578125" style="4" customWidth="1"/>
    <col min="13" max="13" width="13.140625" style="4" customWidth="1"/>
    <col min="14" max="15" width="12.28515625" style="4" customWidth="1"/>
    <col min="16" max="16" width="22.28515625" style="4" customWidth="1"/>
    <col min="17" max="17" width="26.5703125" style="4" customWidth="1"/>
    <col min="18" max="16384" width="23.28515625" style="4"/>
  </cols>
  <sheetData>
    <row r="1" spans="1:18" ht="13.5" customHeight="1" x14ac:dyDescent="0.25">
      <c r="A1" s="1342" t="s">
        <v>2012</v>
      </c>
      <c r="B1" s="1343"/>
      <c r="C1" s="1343"/>
      <c r="D1" s="1343"/>
      <c r="E1" s="1343"/>
      <c r="F1" s="1343"/>
      <c r="G1" s="1343"/>
      <c r="H1" s="1343"/>
      <c r="I1" s="1343"/>
      <c r="J1" s="1343"/>
      <c r="K1" s="1343"/>
      <c r="L1" s="1343"/>
      <c r="M1" s="1343"/>
      <c r="N1" s="1343"/>
      <c r="O1" s="1343"/>
      <c r="P1" s="1343"/>
      <c r="Q1" s="1344"/>
      <c r="R1" s="1129" t="s">
        <v>2014</v>
      </c>
    </row>
    <row r="2" spans="1:18" ht="14.25" customHeight="1" thickBot="1" x14ac:dyDescent="0.3">
      <c r="A2" s="1345"/>
      <c r="B2" s="1346"/>
      <c r="C2" s="1346"/>
      <c r="D2" s="1346"/>
      <c r="E2" s="1346"/>
      <c r="F2" s="1346"/>
      <c r="G2" s="1346"/>
      <c r="H2" s="1346"/>
      <c r="I2" s="1346"/>
      <c r="J2" s="1346"/>
      <c r="K2" s="1346"/>
      <c r="L2" s="1346"/>
      <c r="M2" s="1346"/>
      <c r="N2" s="1346"/>
      <c r="O2" s="1346"/>
      <c r="P2" s="1346"/>
      <c r="Q2" s="1347"/>
      <c r="R2" s="1129"/>
    </row>
    <row r="3" spans="1:18" ht="18.75" customHeight="1" thickBot="1" x14ac:dyDescent="0.3">
      <c r="A3" s="1072" t="s">
        <v>239</v>
      </c>
      <c r="B3" s="1090"/>
      <c r="C3" s="1090"/>
      <c r="D3" s="1090"/>
      <c r="E3" s="1090"/>
      <c r="F3" s="1090"/>
      <c r="G3" s="1143" t="s">
        <v>2013</v>
      </c>
      <c r="H3" s="1144"/>
      <c r="I3" s="1144"/>
      <c r="J3" s="1144"/>
      <c r="K3" s="1144"/>
      <c r="L3" s="1145"/>
      <c r="M3" s="1072" t="s">
        <v>238</v>
      </c>
      <c r="N3" s="1073"/>
      <c r="O3" s="1073"/>
      <c r="P3" s="1073"/>
      <c r="Q3" s="1074"/>
    </row>
    <row r="4" spans="1:18" ht="14.25" customHeight="1" thickBot="1" x14ac:dyDescent="0.3">
      <c r="A4" s="1044"/>
      <c r="B4" s="1092"/>
      <c r="C4" s="1092"/>
      <c r="D4" s="1092"/>
      <c r="E4" s="1092"/>
      <c r="F4" s="1093"/>
      <c r="L4" s="42"/>
      <c r="M4" s="1075"/>
      <c r="N4" s="1076"/>
      <c r="O4" s="1076"/>
      <c r="P4" s="1076"/>
      <c r="Q4" s="1077"/>
    </row>
    <row r="5" spans="1:18" ht="14.25" customHeight="1" thickBot="1" x14ac:dyDescent="0.3">
      <c r="A5" s="302" t="s">
        <v>693</v>
      </c>
      <c r="B5" s="183" t="s">
        <v>204</v>
      </c>
      <c r="C5" s="147" t="s">
        <v>203</v>
      </c>
      <c r="D5" s="183" t="s">
        <v>202</v>
      </c>
      <c r="E5" s="183" t="s">
        <v>193</v>
      </c>
      <c r="F5" s="184" t="s">
        <v>190</v>
      </c>
      <c r="H5" s="1072" t="s">
        <v>1597</v>
      </c>
      <c r="I5" s="1073"/>
      <c r="J5" s="1073"/>
      <c r="K5" s="1074"/>
      <c r="M5" s="609" t="s">
        <v>662</v>
      </c>
      <c r="N5" s="610" t="s">
        <v>193</v>
      </c>
      <c r="O5" s="610" t="s">
        <v>192</v>
      </c>
      <c r="P5" s="610" t="s">
        <v>191</v>
      </c>
      <c r="Q5" s="611" t="s">
        <v>157</v>
      </c>
    </row>
    <row r="6" spans="1:18" ht="14.25" customHeight="1" thickBot="1" x14ac:dyDescent="0.3">
      <c r="A6" s="173" t="s">
        <v>1071</v>
      </c>
      <c r="B6" s="1572" t="s">
        <v>692</v>
      </c>
      <c r="C6" s="1476" t="s">
        <v>173</v>
      </c>
      <c r="D6" s="1483" t="s">
        <v>172</v>
      </c>
      <c r="E6" s="426"/>
      <c r="F6" s="181"/>
      <c r="H6" s="1098"/>
      <c r="I6" s="1099"/>
      <c r="J6" s="1099"/>
      <c r="K6" s="1100"/>
      <c r="M6" s="163" t="s">
        <v>658</v>
      </c>
      <c r="N6" s="605"/>
      <c r="O6" s="179" t="s">
        <v>637</v>
      </c>
      <c r="P6" s="66" t="s">
        <v>657</v>
      </c>
      <c r="Q6" s="301"/>
    </row>
    <row r="7" spans="1:18" ht="14.25" customHeight="1" x14ac:dyDescent="0.25">
      <c r="A7" s="171" t="s">
        <v>1072</v>
      </c>
      <c r="B7" s="1595"/>
      <c r="C7" s="1476"/>
      <c r="D7" s="1483"/>
      <c r="E7" s="31"/>
      <c r="F7" s="172"/>
      <c r="H7" s="1059" t="str">
        <f>DATA!D17</f>
        <v>LFLP 082100Z 05005KT CAVOK 22/17 Q1019=</v>
      </c>
      <c r="I7" s="1280"/>
      <c r="J7" s="1280"/>
      <c r="K7" s="1281"/>
      <c r="M7" s="410" t="s">
        <v>654</v>
      </c>
      <c r="N7" s="606"/>
      <c r="O7" s="8" t="s">
        <v>653</v>
      </c>
      <c r="P7" s="65" t="s">
        <v>652</v>
      </c>
      <c r="Q7" s="411" t="s">
        <v>358</v>
      </c>
    </row>
    <row r="8" spans="1:18" ht="14.25" customHeight="1" thickBot="1" x14ac:dyDescent="0.3">
      <c r="A8" s="171" t="s">
        <v>1073</v>
      </c>
      <c r="B8" s="1595"/>
      <c r="C8" s="1476"/>
      <c r="D8" s="1483"/>
      <c r="E8" s="31"/>
      <c r="F8" s="401"/>
      <c r="H8" s="1210"/>
      <c r="I8" s="1282"/>
      <c r="J8" s="1282"/>
      <c r="K8" s="1283"/>
      <c r="M8" s="410" t="s">
        <v>651</v>
      </c>
      <c r="N8" s="28"/>
      <c r="O8" s="8" t="s">
        <v>637</v>
      </c>
      <c r="P8" s="65" t="s">
        <v>630</v>
      </c>
      <c r="Q8" s="411"/>
    </row>
    <row r="9" spans="1:18" ht="14.25" customHeight="1" thickBot="1" x14ac:dyDescent="0.3">
      <c r="A9" s="171" t="s">
        <v>1074</v>
      </c>
      <c r="B9" s="1595"/>
      <c r="C9" s="1476"/>
      <c r="D9" s="1483"/>
      <c r="E9" s="30"/>
      <c r="F9" s="172"/>
      <c r="M9" s="410" t="s">
        <v>650</v>
      </c>
      <c r="N9" s="28"/>
      <c r="O9" s="8" t="s">
        <v>637</v>
      </c>
      <c r="P9" s="65" t="s">
        <v>630</v>
      </c>
      <c r="Q9" s="411"/>
    </row>
    <row r="10" spans="1:18" ht="14.25" customHeight="1" thickBot="1" x14ac:dyDescent="0.3">
      <c r="A10" s="171" t="s">
        <v>1075</v>
      </c>
      <c r="B10" s="1595"/>
      <c r="C10" s="1476"/>
      <c r="D10" s="1483"/>
      <c r="E10" s="23"/>
      <c r="F10" s="425"/>
      <c r="H10" s="608" t="s">
        <v>663</v>
      </c>
      <c r="I10" s="1433" t="s">
        <v>236</v>
      </c>
      <c r="J10" s="1433"/>
      <c r="K10" s="433" t="s">
        <v>235</v>
      </c>
      <c r="M10" s="410" t="s">
        <v>649</v>
      </c>
      <c r="N10" s="28"/>
      <c r="O10" s="8" t="s">
        <v>637</v>
      </c>
      <c r="P10" s="65" t="s">
        <v>648</v>
      </c>
      <c r="Q10" s="411"/>
    </row>
    <row r="11" spans="1:18" ht="14.25" customHeight="1" x14ac:dyDescent="0.25">
      <c r="A11" s="171" t="s">
        <v>1076</v>
      </c>
      <c r="B11" s="1595"/>
      <c r="C11" s="1476"/>
      <c r="D11" s="1483"/>
      <c r="E11" s="8"/>
      <c r="F11" s="172"/>
      <c r="H11" s="599" t="s">
        <v>691</v>
      </c>
      <c r="I11" s="1435" t="s">
        <v>690</v>
      </c>
      <c r="J11" s="1435"/>
      <c r="K11" s="603" t="s">
        <v>689</v>
      </c>
      <c r="M11" s="410" t="s">
        <v>647</v>
      </c>
      <c r="N11" s="28"/>
      <c r="O11" s="8" t="s">
        <v>637</v>
      </c>
      <c r="P11" s="65" t="s">
        <v>646</v>
      </c>
      <c r="Q11" s="411"/>
    </row>
    <row r="12" spans="1:18" ht="14.25" customHeight="1" x14ac:dyDescent="0.25">
      <c r="A12" s="171" t="s">
        <v>1077</v>
      </c>
      <c r="B12" s="1595"/>
      <c r="C12" s="1476"/>
      <c r="D12" s="1483"/>
      <c r="E12" s="31"/>
      <c r="F12" s="172"/>
      <c r="H12" s="309" t="s">
        <v>86</v>
      </c>
      <c r="I12" s="1128" t="s">
        <v>656</v>
      </c>
      <c r="J12" s="1128"/>
      <c r="K12" s="310" t="s">
        <v>655</v>
      </c>
      <c r="M12" s="410" t="s">
        <v>645</v>
      </c>
      <c r="N12" s="28"/>
      <c r="O12" s="8" t="s">
        <v>637</v>
      </c>
      <c r="P12" s="65" t="s">
        <v>630</v>
      </c>
      <c r="Q12" s="411"/>
    </row>
    <row r="13" spans="1:18" ht="14.25" customHeight="1" thickBot="1" x14ac:dyDescent="0.3">
      <c r="A13" s="171" t="s">
        <v>1078</v>
      </c>
      <c r="B13" s="1595"/>
      <c r="C13" s="1476"/>
      <c r="D13" s="1483"/>
      <c r="E13" s="22"/>
      <c r="F13" s="172"/>
      <c r="H13" s="336" t="s">
        <v>77</v>
      </c>
      <c r="I13" s="1119" t="s">
        <v>389</v>
      </c>
      <c r="J13" s="1119"/>
      <c r="K13" s="338" t="s">
        <v>388</v>
      </c>
      <c r="M13" s="410" t="s">
        <v>644</v>
      </c>
      <c r="N13" s="28"/>
      <c r="O13" s="8" t="s">
        <v>643</v>
      </c>
      <c r="P13" s="65" t="s">
        <v>630</v>
      </c>
      <c r="Q13" s="411"/>
    </row>
    <row r="14" spans="1:18" ht="14.25" customHeight="1" thickBot="1" x14ac:dyDescent="0.3">
      <c r="A14" s="171" t="s">
        <v>1079</v>
      </c>
      <c r="B14" s="1595"/>
      <c r="C14" s="1476"/>
      <c r="D14" s="1483"/>
      <c r="E14" s="23"/>
      <c r="F14" s="172"/>
      <c r="M14" s="1577" t="s">
        <v>641</v>
      </c>
      <c r="N14" s="1575"/>
      <c r="O14" s="1573" t="s">
        <v>640</v>
      </c>
      <c r="P14" s="1569" t="s">
        <v>630</v>
      </c>
      <c r="Q14" s="1570"/>
    </row>
    <row r="15" spans="1:18" ht="15" customHeight="1" x14ac:dyDescent="0.25">
      <c r="A15" s="171" t="s">
        <v>1080</v>
      </c>
      <c r="B15" s="1595"/>
      <c r="C15" s="1476"/>
      <c r="D15" s="1483"/>
      <c r="E15" s="23"/>
      <c r="F15" s="172"/>
      <c r="H15" s="1072" t="s">
        <v>215</v>
      </c>
      <c r="I15" s="1073"/>
      <c r="J15" s="1073"/>
      <c r="K15" s="1074"/>
      <c r="M15" s="1578"/>
      <c r="N15" s="1576"/>
      <c r="O15" s="1574"/>
      <c r="P15" s="1572"/>
      <c r="Q15" s="1571"/>
    </row>
    <row r="16" spans="1:18" ht="15" customHeight="1" thickBot="1" x14ac:dyDescent="0.3">
      <c r="A16" s="171" t="s">
        <v>1081</v>
      </c>
      <c r="B16" s="1595"/>
      <c r="C16" s="1476"/>
      <c r="D16" s="1483"/>
      <c r="E16" s="23"/>
      <c r="F16" s="172"/>
      <c r="H16" s="1098"/>
      <c r="I16" s="1099"/>
      <c r="J16" s="1099"/>
      <c r="K16" s="1100"/>
      <c r="M16" s="412" t="s">
        <v>638</v>
      </c>
      <c r="N16" s="607"/>
      <c r="O16" s="176" t="s">
        <v>637</v>
      </c>
      <c r="P16" s="175" t="s">
        <v>630</v>
      </c>
      <c r="Q16" s="300"/>
    </row>
    <row r="17" spans="1:17" ht="14.25" customHeight="1" thickBot="1" x14ac:dyDescent="0.3">
      <c r="A17" s="171" t="s">
        <v>1082</v>
      </c>
      <c r="B17" s="1595"/>
      <c r="C17" s="132" t="s">
        <v>212</v>
      </c>
      <c r="D17" s="1483"/>
      <c r="E17" s="22"/>
      <c r="F17" s="172"/>
      <c r="H17" s="1314" t="s">
        <v>208</v>
      </c>
      <c r="I17" s="1315"/>
      <c r="J17" s="1315"/>
      <c r="K17" s="1316"/>
    </row>
    <row r="18" spans="1:17" ht="14.25" customHeight="1" x14ac:dyDescent="0.25">
      <c r="A18" s="171" t="s">
        <v>1083</v>
      </c>
      <c r="B18" s="1595"/>
      <c r="C18" s="1476" t="s">
        <v>173</v>
      </c>
      <c r="D18" s="1483"/>
      <c r="E18" s="31"/>
      <c r="F18" s="172"/>
      <c r="H18" s="1137" t="s">
        <v>688</v>
      </c>
      <c r="I18" s="1138"/>
      <c r="J18" s="1138"/>
      <c r="K18" s="1139"/>
      <c r="M18" s="1072" t="s">
        <v>162</v>
      </c>
      <c r="N18" s="1073"/>
      <c r="O18" s="1073"/>
      <c r="P18" s="1073"/>
      <c r="Q18" s="1074"/>
    </row>
    <row r="19" spans="1:17" ht="15" customHeight="1" thickBot="1" x14ac:dyDescent="0.3">
      <c r="A19" s="171" t="s">
        <v>1084</v>
      </c>
      <c r="B19" s="1595"/>
      <c r="C19" s="1476"/>
      <c r="D19" s="1483"/>
      <c r="E19" s="26"/>
      <c r="F19" s="172"/>
      <c r="H19" s="1137" t="s">
        <v>687</v>
      </c>
      <c r="I19" s="1138"/>
      <c r="J19" s="1138"/>
      <c r="K19" s="1139"/>
      <c r="M19" s="1075"/>
      <c r="N19" s="1076"/>
      <c r="O19" s="1076"/>
      <c r="P19" s="1076"/>
      <c r="Q19" s="1077"/>
    </row>
    <row r="20" spans="1:17" ht="14.25" customHeight="1" thickBot="1" x14ac:dyDescent="0.3">
      <c r="A20" s="171" t="s">
        <v>1085</v>
      </c>
      <c r="B20" s="1595"/>
      <c r="C20" s="1476"/>
      <c r="D20" s="1483"/>
      <c r="E20" s="31"/>
      <c r="F20" s="401"/>
      <c r="H20" s="1137" t="s">
        <v>686</v>
      </c>
      <c r="I20" s="1138"/>
      <c r="J20" s="1138"/>
      <c r="K20" s="1139"/>
      <c r="M20" s="146" t="s">
        <v>161</v>
      </c>
      <c r="N20" s="147" t="s">
        <v>160</v>
      </c>
      <c r="O20" s="147" t="s">
        <v>240</v>
      </c>
      <c r="P20" s="147" t="s">
        <v>281</v>
      </c>
      <c r="Q20" s="148" t="s">
        <v>157</v>
      </c>
    </row>
    <row r="21" spans="1:17" ht="14.25" customHeight="1" x14ac:dyDescent="0.25">
      <c r="A21" s="171" t="s">
        <v>1086</v>
      </c>
      <c r="B21" s="1595"/>
      <c r="C21" s="1476"/>
      <c r="D21" s="1483"/>
      <c r="E21" s="30"/>
      <c r="F21" s="172"/>
      <c r="H21" s="1137" t="s">
        <v>685</v>
      </c>
      <c r="I21" s="1138"/>
      <c r="J21" s="1138"/>
      <c r="K21" s="1139"/>
      <c r="M21" s="1610" t="s">
        <v>681</v>
      </c>
      <c r="N21" s="1608" t="s">
        <v>680</v>
      </c>
      <c r="O21" s="1604" t="s">
        <v>679</v>
      </c>
      <c r="P21" s="1498" t="s">
        <v>1964</v>
      </c>
      <c r="Q21" s="1598" t="s">
        <v>678</v>
      </c>
    </row>
    <row r="22" spans="1:17" ht="14.25" customHeight="1" x14ac:dyDescent="0.25">
      <c r="A22" s="171" t="s">
        <v>1087</v>
      </c>
      <c r="B22" s="1595"/>
      <c r="C22" s="1476"/>
      <c r="D22" s="1483"/>
      <c r="E22" s="32"/>
      <c r="F22" s="425"/>
      <c r="H22" s="1173" t="s">
        <v>186</v>
      </c>
      <c r="I22" s="1136"/>
      <c r="J22" s="1136"/>
      <c r="K22" s="1174"/>
      <c r="M22" s="1611"/>
      <c r="N22" s="1609"/>
      <c r="O22" s="1605"/>
      <c r="P22" s="1572"/>
      <c r="Q22" s="1597"/>
    </row>
    <row r="23" spans="1:17" ht="14.25" customHeight="1" x14ac:dyDescent="0.25">
      <c r="A23" s="171" t="s">
        <v>1088</v>
      </c>
      <c r="B23" s="1595"/>
      <c r="C23" s="1476"/>
      <c r="D23" s="1483"/>
      <c r="E23" s="8"/>
      <c r="F23" s="172"/>
      <c r="H23" s="1137" t="s">
        <v>684</v>
      </c>
      <c r="I23" s="1138"/>
      <c r="J23" s="1138"/>
      <c r="K23" s="1139"/>
      <c r="M23" s="1611"/>
      <c r="N23" s="104" t="s">
        <v>677</v>
      </c>
      <c r="O23" s="129" t="s">
        <v>676</v>
      </c>
      <c r="P23" s="65" t="s">
        <v>1964</v>
      </c>
      <c r="Q23" s="427" t="s">
        <v>675</v>
      </c>
    </row>
    <row r="24" spans="1:17" ht="14.25" customHeight="1" x14ac:dyDescent="0.25">
      <c r="A24" s="171" t="s">
        <v>1089</v>
      </c>
      <c r="B24" s="1595"/>
      <c r="C24" s="1476"/>
      <c r="D24" s="1483"/>
      <c r="E24" s="31"/>
      <c r="F24" s="172"/>
      <c r="H24" s="1137" t="s">
        <v>683</v>
      </c>
      <c r="I24" s="1138"/>
      <c r="J24" s="1138"/>
      <c r="K24" s="1139"/>
      <c r="M24" s="1611"/>
      <c r="N24" s="1606" t="s">
        <v>1093</v>
      </c>
      <c r="O24" s="1602" t="s">
        <v>673</v>
      </c>
      <c r="P24" s="1569" t="s">
        <v>1964</v>
      </c>
      <c r="Q24" s="1166" t="s">
        <v>672</v>
      </c>
    </row>
    <row r="25" spans="1:17" ht="14.25" customHeight="1" x14ac:dyDescent="0.25">
      <c r="A25" s="171" t="s">
        <v>1090</v>
      </c>
      <c r="B25" s="1595"/>
      <c r="C25" s="1476"/>
      <c r="D25" s="1483"/>
      <c r="E25" s="22"/>
      <c r="F25" s="172"/>
      <c r="H25" s="1462" t="s">
        <v>682</v>
      </c>
      <c r="I25" s="1463"/>
      <c r="J25" s="1463"/>
      <c r="K25" s="1464"/>
      <c r="M25" s="1611"/>
      <c r="N25" s="1607"/>
      <c r="O25" s="1603"/>
      <c r="P25" s="1572"/>
      <c r="Q25" s="1597"/>
    </row>
    <row r="26" spans="1:17" ht="14.25" customHeight="1" thickBot="1" x14ac:dyDescent="0.3">
      <c r="A26" s="171" t="s">
        <v>1091</v>
      </c>
      <c r="B26" s="1595"/>
      <c r="C26" s="1476"/>
      <c r="D26" s="1483"/>
      <c r="E26" s="31"/>
      <c r="F26" s="172"/>
      <c r="H26" s="1449"/>
      <c r="I26" s="1450"/>
      <c r="J26" s="1450"/>
      <c r="K26" s="1451"/>
      <c r="M26" s="1612"/>
      <c r="N26" s="130" t="s">
        <v>144</v>
      </c>
      <c r="O26" s="131" t="s">
        <v>670</v>
      </c>
      <c r="P26" s="33" t="s">
        <v>1965</v>
      </c>
      <c r="Q26" s="427" t="s">
        <v>669</v>
      </c>
    </row>
    <row r="27" spans="1:17" ht="14.25" customHeight="1" thickBot="1" x14ac:dyDescent="0.3">
      <c r="A27" s="174" t="s">
        <v>1092</v>
      </c>
      <c r="B27" s="1596"/>
      <c r="C27" s="1481"/>
      <c r="D27" s="1484"/>
      <c r="E27" s="177"/>
      <c r="F27" s="178"/>
      <c r="M27" s="157" t="s">
        <v>667</v>
      </c>
      <c r="N27" s="428" t="s">
        <v>152</v>
      </c>
      <c r="O27" s="429" t="s">
        <v>666</v>
      </c>
      <c r="P27" s="430" t="s">
        <v>1966</v>
      </c>
      <c r="Q27" s="431" t="s">
        <v>665</v>
      </c>
    </row>
    <row r="28" spans="1:17" ht="14.25" customHeight="1" thickBot="1" x14ac:dyDescent="0.3">
      <c r="A28" s="58"/>
      <c r="B28" s="40"/>
      <c r="C28" s="60"/>
      <c r="D28" s="40"/>
      <c r="E28" s="58"/>
      <c r="F28" s="103"/>
      <c r="H28" s="1072" t="s">
        <v>267</v>
      </c>
      <c r="I28" s="1073"/>
      <c r="J28" s="1073"/>
      <c r="K28" s="1074"/>
    </row>
    <row r="29" spans="1:17" ht="14.25" customHeight="1" thickBot="1" x14ac:dyDescent="0.3">
      <c r="A29" s="1072" t="s">
        <v>2023</v>
      </c>
      <c r="B29" s="1073"/>
      <c r="C29" s="1073"/>
      <c r="D29" s="1073"/>
      <c r="E29" s="1073"/>
      <c r="F29" s="1074"/>
      <c r="H29" s="1075"/>
      <c r="I29" s="1076"/>
      <c r="J29" s="1076"/>
      <c r="K29" s="1077"/>
      <c r="M29" s="1072" t="s">
        <v>612</v>
      </c>
      <c r="N29" s="1073"/>
      <c r="O29" s="1073"/>
      <c r="P29" s="1073"/>
      <c r="Q29" s="1074"/>
    </row>
    <row r="30" spans="1:17" ht="14.25" customHeight="1" thickBot="1" x14ac:dyDescent="0.3">
      <c r="A30" s="1075"/>
      <c r="B30" s="1076"/>
      <c r="C30" s="1076"/>
      <c r="D30" s="1076"/>
      <c r="E30" s="1076"/>
      <c r="F30" s="1077"/>
      <c r="H30" s="1582" t="s">
        <v>674</v>
      </c>
      <c r="I30" s="1583"/>
      <c r="J30" s="1583"/>
      <c r="K30" s="1584"/>
      <c r="M30" s="1075"/>
      <c r="N30" s="1076"/>
      <c r="O30" s="1076"/>
      <c r="P30" s="1076"/>
      <c r="Q30" s="1077"/>
    </row>
    <row r="31" spans="1:17" ht="14.25" customHeight="1" x14ac:dyDescent="0.25">
      <c r="A31" s="1599" t="s">
        <v>2035</v>
      </c>
      <c r="B31" s="1600"/>
      <c r="C31" s="1600"/>
      <c r="D31" s="1600"/>
      <c r="E31" s="1600"/>
      <c r="F31" s="1601"/>
      <c r="H31" s="1585"/>
      <c r="I31" s="1586"/>
      <c r="J31" s="1586"/>
      <c r="K31" s="1587"/>
      <c r="M31" s="1064" t="s">
        <v>611</v>
      </c>
      <c r="N31" s="1065"/>
      <c r="O31" s="1068" t="s">
        <v>610</v>
      </c>
      <c r="P31" s="1068"/>
      <c r="Q31" s="1070" t="s">
        <v>609</v>
      </c>
    </row>
    <row r="32" spans="1:17" ht="14.25" customHeight="1" thickBot="1" x14ac:dyDescent="0.3">
      <c r="A32" s="1589"/>
      <c r="B32" s="1590"/>
      <c r="C32" s="1590"/>
      <c r="D32" s="1590"/>
      <c r="E32" s="1590"/>
      <c r="F32" s="1591"/>
      <c r="H32" s="1585"/>
      <c r="I32" s="1586"/>
      <c r="J32" s="1586"/>
      <c r="K32" s="1587"/>
      <c r="M32" s="1387"/>
      <c r="N32" s="1388"/>
      <c r="O32" s="1389"/>
      <c r="P32" s="1389"/>
      <c r="Q32" s="1394"/>
    </row>
    <row r="33" spans="1:17" ht="14.25" customHeight="1" x14ac:dyDescent="0.25">
      <c r="A33" s="1589" t="s">
        <v>2036</v>
      </c>
      <c r="B33" s="1590"/>
      <c r="C33" s="1590"/>
      <c r="D33" s="1590"/>
      <c r="E33" s="1590"/>
      <c r="F33" s="1591"/>
      <c r="H33" s="1585" t="s">
        <v>671</v>
      </c>
      <c r="I33" s="1586"/>
      <c r="J33" s="1586"/>
      <c r="K33" s="1587"/>
      <c r="M33" s="1390" t="s">
        <v>607</v>
      </c>
      <c r="N33" s="1391"/>
      <c r="O33" s="1393" t="s">
        <v>1968</v>
      </c>
      <c r="P33" s="1393"/>
      <c r="Q33" s="1395" t="s">
        <v>605</v>
      </c>
    </row>
    <row r="34" spans="1:17" ht="14.25" customHeight="1" x14ac:dyDescent="0.25">
      <c r="A34" s="1589" t="s">
        <v>2037</v>
      </c>
      <c r="B34" s="1590"/>
      <c r="C34" s="1590"/>
      <c r="D34" s="1590"/>
      <c r="E34" s="1590"/>
      <c r="F34" s="1591"/>
      <c r="H34" s="1585" t="s">
        <v>668</v>
      </c>
      <c r="I34" s="1586"/>
      <c r="J34" s="1586"/>
      <c r="K34" s="1587"/>
      <c r="M34" s="1392"/>
      <c r="N34" s="1199"/>
      <c r="O34" s="1378"/>
      <c r="P34" s="1378"/>
      <c r="Q34" s="1380"/>
    </row>
    <row r="35" spans="1:17" ht="14.25" customHeight="1" x14ac:dyDescent="0.25">
      <c r="A35" s="1589" t="s">
        <v>2038</v>
      </c>
      <c r="B35" s="1590"/>
      <c r="C35" s="1590"/>
      <c r="D35" s="1590"/>
      <c r="E35" s="1590"/>
      <c r="F35" s="1591"/>
      <c r="H35" s="1585"/>
      <c r="I35" s="1586"/>
      <c r="J35" s="1586"/>
      <c r="K35" s="1587"/>
      <c r="M35" s="1485" t="s">
        <v>604</v>
      </c>
      <c r="N35" s="1378"/>
      <c r="O35" s="1378" t="s">
        <v>603</v>
      </c>
      <c r="P35" s="1378"/>
      <c r="Q35" s="1380" t="s">
        <v>602</v>
      </c>
    </row>
    <row r="36" spans="1:17" ht="14.25" customHeight="1" thickBot="1" x14ac:dyDescent="0.3">
      <c r="A36" s="1589" t="s">
        <v>2039</v>
      </c>
      <c r="B36" s="1590"/>
      <c r="C36" s="1590"/>
      <c r="D36" s="1590"/>
      <c r="E36" s="1590"/>
      <c r="F36" s="1591"/>
      <c r="H36" s="1579"/>
      <c r="I36" s="1580"/>
      <c r="J36" s="1580"/>
      <c r="K36" s="1581"/>
      <c r="M36" s="1485"/>
      <c r="N36" s="1378"/>
      <c r="O36" s="1378"/>
      <c r="P36" s="1378"/>
      <c r="Q36" s="1380"/>
    </row>
    <row r="37" spans="1:17" ht="14.25" customHeight="1" thickBot="1" x14ac:dyDescent="0.3">
      <c r="A37" s="1592"/>
      <c r="B37" s="1593"/>
      <c r="C37" s="1593"/>
      <c r="D37" s="1593"/>
      <c r="E37" s="1593"/>
      <c r="F37" s="1594"/>
      <c r="M37" s="1392" t="s">
        <v>601</v>
      </c>
      <c r="N37" s="1199"/>
      <c r="O37" s="1378" t="s">
        <v>1967</v>
      </c>
      <c r="P37" s="1378"/>
      <c r="Q37" s="1380" t="s">
        <v>599</v>
      </c>
    </row>
    <row r="38" spans="1:17" ht="14.25" customHeight="1" x14ac:dyDescent="0.25">
      <c r="M38" s="1392"/>
      <c r="N38" s="1199"/>
      <c r="O38" s="1378"/>
      <c r="P38" s="1378"/>
      <c r="Q38" s="1380"/>
    </row>
    <row r="39" spans="1:17" ht="14.25" customHeight="1" x14ac:dyDescent="0.25">
      <c r="M39" s="1485" t="s">
        <v>598</v>
      </c>
      <c r="N39" s="1378"/>
      <c r="O39" s="1378" t="s">
        <v>1969</v>
      </c>
      <c r="P39" s="1378"/>
      <c r="Q39" s="1380" t="s">
        <v>596</v>
      </c>
    </row>
    <row r="40" spans="1:17" ht="14.25" customHeight="1" x14ac:dyDescent="0.25">
      <c r="M40" s="1485"/>
      <c r="N40" s="1378"/>
      <c r="O40" s="1378"/>
      <c r="P40" s="1378"/>
      <c r="Q40" s="1380"/>
    </row>
    <row r="41" spans="1:17" ht="14.25" customHeight="1" x14ac:dyDescent="0.25">
      <c r="M41" s="1485" t="s">
        <v>595</v>
      </c>
      <c r="N41" s="1378"/>
      <c r="O41" s="1378" t="s">
        <v>594</v>
      </c>
      <c r="P41" s="1378"/>
      <c r="Q41" s="1380" t="s">
        <v>593</v>
      </c>
    </row>
    <row r="42" spans="1:17" ht="14.25" customHeight="1" x14ac:dyDescent="0.25">
      <c r="M42" s="1485"/>
      <c r="N42" s="1378"/>
      <c r="O42" s="1378"/>
      <c r="P42" s="1378"/>
      <c r="Q42" s="1380"/>
    </row>
    <row r="43" spans="1:17" ht="14.25" customHeight="1" x14ac:dyDescent="0.25">
      <c r="M43" s="1485" t="s">
        <v>592</v>
      </c>
      <c r="N43" s="1378"/>
      <c r="O43" s="1378" t="s">
        <v>591</v>
      </c>
      <c r="P43" s="1378"/>
      <c r="Q43" s="1380" t="s">
        <v>590</v>
      </c>
    </row>
    <row r="44" spans="1:17" ht="15" thickBot="1" x14ac:dyDescent="0.3">
      <c r="M44" s="1564"/>
      <c r="N44" s="1379"/>
      <c r="O44" s="1379"/>
      <c r="P44" s="1379"/>
      <c r="Q44" s="1588"/>
    </row>
    <row r="45" spans="1:17" ht="14.25" customHeight="1" x14ac:dyDescent="0.25"/>
    <row r="46" spans="1:17" ht="15.75" customHeight="1" x14ac:dyDescent="0.25"/>
    <row r="47" spans="1:17" ht="14.25" customHeight="1" x14ac:dyDescent="0.25"/>
    <row r="49" ht="14.25" customHeight="1" x14ac:dyDescent="0.25"/>
    <row r="51" ht="14.25" customHeight="1" x14ac:dyDescent="0.25"/>
  </sheetData>
  <mergeCells count="75">
    <mergeCell ref="R1:R2"/>
    <mergeCell ref="A29:F30"/>
    <mergeCell ref="A31:F32"/>
    <mergeCell ref="A33:F33"/>
    <mergeCell ref="A34:F34"/>
    <mergeCell ref="O24:O25"/>
    <mergeCell ref="O21:O22"/>
    <mergeCell ref="N24:N25"/>
    <mergeCell ref="N21:N22"/>
    <mergeCell ref="M21:M26"/>
    <mergeCell ref="M31:N32"/>
    <mergeCell ref="M33:N34"/>
    <mergeCell ref="Q33:Q34"/>
    <mergeCell ref="H7:K8"/>
    <mergeCell ref="H5:K6"/>
    <mergeCell ref="I13:J13"/>
    <mergeCell ref="A35:F35"/>
    <mergeCell ref="A36:F37"/>
    <mergeCell ref="M3:Q4"/>
    <mergeCell ref="G3:L3"/>
    <mergeCell ref="A1:Q2"/>
    <mergeCell ref="A3:F4"/>
    <mergeCell ref="B6:B27"/>
    <mergeCell ref="D6:D27"/>
    <mergeCell ref="C6:C16"/>
    <mergeCell ref="C18:C27"/>
    <mergeCell ref="O33:P34"/>
    <mergeCell ref="M18:Q19"/>
    <mergeCell ref="Q24:Q25"/>
    <mergeCell ref="Q21:Q22"/>
    <mergeCell ref="P24:P25"/>
    <mergeCell ref="P21:P22"/>
    <mergeCell ref="O43:P44"/>
    <mergeCell ref="O41:P42"/>
    <mergeCell ref="O39:P40"/>
    <mergeCell ref="O37:P38"/>
    <mergeCell ref="O35:P36"/>
    <mergeCell ref="M43:N44"/>
    <mergeCell ref="M41:N42"/>
    <mergeCell ref="M39:N40"/>
    <mergeCell ref="M37:N38"/>
    <mergeCell ref="M35:N36"/>
    <mergeCell ref="Q43:Q44"/>
    <mergeCell ref="Q41:Q42"/>
    <mergeCell ref="Q39:Q40"/>
    <mergeCell ref="Q37:Q38"/>
    <mergeCell ref="Q35:Q36"/>
    <mergeCell ref="I12:J12"/>
    <mergeCell ref="I11:J11"/>
    <mergeCell ref="I10:J10"/>
    <mergeCell ref="H26:K26"/>
    <mergeCell ref="H25:K25"/>
    <mergeCell ref="H24:K24"/>
    <mergeCell ref="H23:K23"/>
    <mergeCell ref="H22:K22"/>
    <mergeCell ref="H21:K21"/>
    <mergeCell ref="H20:K20"/>
    <mergeCell ref="H19:K19"/>
    <mergeCell ref="H18:K18"/>
    <mergeCell ref="H17:K17"/>
    <mergeCell ref="H15:K16"/>
    <mergeCell ref="M29:Q30"/>
    <mergeCell ref="Q31:Q32"/>
    <mergeCell ref="O31:P32"/>
    <mergeCell ref="H36:K36"/>
    <mergeCell ref="H28:K29"/>
    <mergeCell ref="H30:K32"/>
    <mergeCell ref="H35:K35"/>
    <mergeCell ref="H34:K34"/>
    <mergeCell ref="H33:K33"/>
    <mergeCell ref="Q14:Q15"/>
    <mergeCell ref="P14:P15"/>
    <mergeCell ref="O14:O15"/>
    <mergeCell ref="N14:N15"/>
    <mergeCell ref="M14:M15"/>
  </mergeCells>
  <hyperlinks>
    <hyperlink ref="R1:R2" location="Entete!A1" display="Retour Accueil" xr:uid="{7E867BF8-E5F4-4910-B86E-A7A5696AFBAC}"/>
  </hyperlinks>
  <printOptions horizontalCentered="1"/>
  <pageMargins left="0.23622047244094499" right="0.23622047244094499" top="0.74803149606299202" bottom="0.74803149606299202" header="0.31496062992126" footer="0.31496062992126"/>
  <pageSetup paperSize="9" scale="61" orientation="landscape" r:id="rId1"/>
  <headerFooter>
    <oddHeader>&amp;C&amp;"+,Regular"&amp;14&amp;K002060Mémo CCR Marseille Nord-Ouest&amp;R&amp;"+,Regular"&amp;12&amp;K002060AIRAC 1905</oddHeader>
    <oddFooter>&amp;L&amp;"+,Italique"&amp;12&amp;K002060© IVAO France -  FIR de Marseille&amp;C&amp;G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1">
    <tabColor theme="4" tint="-0.249977111117893"/>
  </sheetPr>
  <dimension ref="B2:M54"/>
  <sheetViews>
    <sheetView topLeftCell="A16" workbookViewId="0">
      <selection activeCell="C54" sqref="C54:J54"/>
    </sheetView>
  </sheetViews>
  <sheetFormatPr baseColWidth="10" defaultColWidth="16.42578125" defaultRowHeight="15" x14ac:dyDescent="0.25"/>
  <cols>
    <col min="1" max="1" width="5.140625" style="526" customWidth="1"/>
    <col min="2" max="2" width="20" style="525" customWidth="1"/>
    <col min="3" max="10" width="20" style="526" customWidth="1"/>
    <col min="11" max="16384" width="16.42578125" style="526"/>
  </cols>
  <sheetData>
    <row r="2" spans="2:10" ht="15" customHeight="1" x14ac:dyDescent="0.2">
      <c r="B2" s="1619" t="s">
        <v>1938</v>
      </c>
      <c r="C2" s="1619"/>
      <c r="D2" s="1619"/>
      <c r="E2" s="1619"/>
      <c r="F2" s="1619"/>
      <c r="G2" s="1619"/>
      <c r="H2" s="1619"/>
      <c r="I2" s="1619"/>
      <c r="J2" s="1619"/>
    </row>
    <row r="3" spans="2:10" ht="15" customHeight="1" x14ac:dyDescent="0.2">
      <c r="B3" s="1619"/>
      <c r="C3" s="1619"/>
      <c r="D3" s="1619"/>
      <c r="E3" s="1619"/>
      <c r="F3" s="1619"/>
      <c r="G3" s="1619"/>
      <c r="H3" s="1619"/>
      <c r="I3" s="1619"/>
      <c r="J3" s="1619"/>
    </row>
    <row r="5" spans="2:10" x14ac:dyDescent="0.25">
      <c r="B5" s="527" t="s">
        <v>1569</v>
      </c>
      <c r="C5" s="528" t="s">
        <v>989</v>
      </c>
      <c r="D5" s="528" t="s">
        <v>1567</v>
      </c>
      <c r="E5" s="528"/>
      <c r="F5" s="528"/>
      <c r="G5" s="528"/>
      <c r="H5" s="528"/>
      <c r="I5" s="528"/>
      <c r="J5" s="531"/>
    </row>
    <row r="6" spans="2:10" x14ac:dyDescent="0.25">
      <c r="B6" s="529" t="s">
        <v>1610</v>
      </c>
      <c r="C6" s="1615" t="s">
        <v>1611</v>
      </c>
      <c r="D6" s="1615"/>
      <c r="E6" s="1615"/>
      <c r="F6" s="1615"/>
      <c r="G6" s="1615"/>
      <c r="H6" s="1615"/>
      <c r="I6" s="1615"/>
      <c r="J6" s="1616"/>
    </row>
    <row r="7" spans="2:10" x14ac:dyDescent="0.25">
      <c r="B7" s="529" t="s">
        <v>990</v>
      </c>
      <c r="C7" s="526" t="s">
        <v>991</v>
      </c>
      <c r="J7" s="532"/>
    </row>
    <row r="8" spans="2:10" x14ac:dyDescent="0.25">
      <c r="B8" s="529" t="s">
        <v>1573</v>
      </c>
      <c r="C8" s="1615" t="s">
        <v>1566</v>
      </c>
      <c r="D8" s="1615"/>
      <c r="E8" s="1615"/>
      <c r="F8" s="1615"/>
      <c r="G8" s="1615"/>
      <c r="H8" s="1615"/>
      <c r="I8" s="1615"/>
      <c r="J8" s="1616"/>
    </row>
    <row r="9" spans="2:10" x14ac:dyDescent="0.25">
      <c r="B9" s="529" t="s">
        <v>971</v>
      </c>
      <c r="C9" s="1615" t="s">
        <v>992</v>
      </c>
      <c r="D9" s="1615"/>
      <c r="E9" s="1615"/>
      <c r="F9" s="1615"/>
      <c r="G9" s="1615"/>
      <c r="H9" s="1615"/>
      <c r="I9" s="1615"/>
      <c r="J9" s="1616"/>
    </row>
    <row r="10" spans="2:10" x14ac:dyDescent="0.25">
      <c r="B10" s="529" t="s">
        <v>91</v>
      </c>
      <c r="C10" s="1615" t="s">
        <v>1000</v>
      </c>
      <c r="D10" s="1615"/>
      <c r="E10" s="1615"/>
      <c r="F10" s="1615"/>
      <c r="G10" s="1615"/>
      <c r="H10" s="1615"/>
      <c r="I10" s="1615"/>
      <c r="J10" s="1616"/>
    </row>
    <row r="11" spans="2:10" x14ac:dyDescent="0.25">
      <c r="B11" s="529" t="s">
        <v>68</v>
      </c>
      <c r="C11" s="1615" t="s">
        <v>1018</v>
      </c>
      <c r="D11" s="1615"/>
      <c r="E11" s="1615"/>
      <c r="F11" s="1615"/>
      <c r="G11" s="1615"/>
      <c r="H11" s="1615"/>
      <c r="I11" s="1615"/>
      <c r="J11" s="1616"/>
    </row>
    <row r="12" spans="2:10" x14ac:dyDescent="0.25">
      <c r="B12" s="529" t="s">
        <v>85</v>
      </c>
      <c r="C12" s="1615" t="s">
        <v>1095</v>
      </c>
      <c r="D12" s="1615"/>
      <c r="E12" s="1615"/>
      <c r="F12" s="1615"/>
      <c r="G12" s="1615"/>
      <c r="H12" s="1615"/>
      <c r="I12" s="1615"/>
      <c r="J12" s="1616"/>
    </row>
    <row r="13" spans="2:10" x14ac:dyDescent="0.25">
      <c r="B13" s="529" t="s">
        <v>1094</v>
      </c>
      <c r="C13" s="1615" t="s">
        <v>1096</v>
      </c>
      <c r="D13" s="1615"/>
      <c r="E13" s="1615"/>
      <c r="F13" s="1615"/>
      <c r="G13" s="1615"/>
      <c r="H13" s="1615"/>
      <c r="I13" s="1615"/>
      <c r="J13" s="1616"/>
    </row>
    <row r="14" spans="2:10" x14ac:dyDescent="0.25">
      <c r="B14" s="530" t="s">
        <v>1125</v>
      </c>
      <c r="C14" s="1617" t="s">
        <v>1126</v>
      </c>
      <c r="D14" s="1617"/>
      <c r="E14" s="1617"/>
      <c r="F14" s="1617"/>
      <c r="G14" s="1617"/>
      <c r="H14" s="1617"/>
      <c r="I14" s="1617"/>
      <c r="J14" s="1618"/>
    </row>
    <row r="16" spans="2:10" x14ac:dyDescent="0.25">
      <c r="B16" s="527" t="s">
        <v>1570</v>
      </c>
      <c r="C16" s="528" t="s">
        <v>989</v>
      </c>
      <c r="D16" s="528"/>
      <c r="E16" s="528"/>
      <c r="F16" s="528"/>
      <c r="G16" s="528"/>
      <c r="H16" s="528"/>
      <c r="I16" s="528"/>
      <c r="J16" s="531"/>
    </row>
    <row r="17" spans="2:13" x14ac:dyDescent="0.25">
      <c r="B17" s="529" t="s">
        <v>104</v>
      </c>
      <c r="C17" s="1615" t="s">
        <v>1576</v>
      </c>
      <c r="D17" s="1615"/>
      <c r="E17" s="1615"/>
      <c r="F17" s="1615"/>
      <c r="G17" s="1615"/>
      <c r="H17" s="1615"/>
      <c r="I17" s="1615"/>
      <c r="J17" s="1616"/>
    </row>
    <row r="18" spans="2:13" x14ac:dyDescent="0.25">
      <c r="B18" s="529"/>
      <c r="C18" s="1615"/>
      <c r="D18" s="1615"/>
      <c r="E18" s="1615"/>
      <c r="F18" s="1615"/>
      <c r="G18" s="1615"/>
      <c r="H18" s="1615"/>
      <c r="I18" s="1615"/>
      <c r="J18" s="1616"/>
    </row>
    <row r="19" spans="2:13" x14ac:dyDescent="0.25">
      <c r="B19" s="529" t="s">
        <v>1603</v>
      </c>
      <c r="C19" s="1615" t="s">
        <v>1604</v>
      </c>
      <c r="D19" s="1615"/>
      <c r="E19" s="1615"/>
      <c r="F19" s="1615"/>
      <c r="G19" s="1615"/>
      <c r="H19" s="1615"/>
      <c r="I19" s="1615"/>
      <c r="J19" s="1616"/>
    </row>
    <row r="20" spans="2:13" x14ac:dyDescent="0.25">
      <c r="B20" s="530" t="s">
        <v>1607</v>
      </c>
      <c r="C20" s="1617" t="s">
        <v>1608</v>
      </c>
      <c r="D20" s="1617"/>
      <c r="E20" s="1617"/>
      <c r="F20" s="1617"/>
      <c r="G20" s="1617"/>
      <c r="H20" s="1617"/>
      <c r="I20" s="1617"/>
      <c r="J20" s="1618"/>
    </row>
    <row r="21" spans="2:13" x14ac:dyDescent="0.25">
      <c r="M21" s="525"/>
    </row>
    <row r="22" spans="2:13" x14ac:dyDescent="0.25">
      <c r="B22" s="527" t="s">
        <v>1612</v>
      </c>
      <c r="C22" s="528" t="s">
        <v>989</v>
      </c>
      <c r="D22" s="1613" t="s">
        <v>1609</v>
      </c>
      <c r="E22" s="1613"/>
      <c r="F22" s="1613"/>
      <c r="G22" s="1613"/>
      <c r="H22" s="1613"/>
      <c r="I22" s="1613"/>
      <c r="J22" s="1614"/>
    </row>
    <row r="23" spans="2:13" x14ac:dyDescent="0.25">
      <c r="B23" s="529" t="s">
        <v>1610</v>
      </c>
      <c r="C23" s="1615" t="s">
        <v>1611</v>
      </c>
      <c r="D23" s="1615"/>
      <c r="E23" s="1615"/>
      <c r="F23" s="1615"/>
      <c r="G23" s="1615"/>
      <c r="H23" s="1615"/>
      <c r="I23" s="1615"/>
      <c r="J23" s="1616"/>
    </row>
    <row r="24" spans="2:13" x14ac:dyDescent="0.25">
      <c r="B24" s="529" t="s">
        <v>1939</v>
      </c>
      <c r="C24" s="1615" t="s">
        <v>1939</v>
      </c>
      <c r="D24" s="1615"/>
      <c r="E24" s="1615"/>
      <c r="F24" s="1615"/>
      <c r="G24" s="1615"/>
      <c r="H24" s="1615"/>
      <c r="I24" s="1615"/>
      <c r="J24" s="1616"/>
    </row>
    <row r="25" spans="2:13" x14ac:dyDescent="0.25">
      <c r="B25" s="529" t="s">
        <v>1940</v>
      </c>
      <c r="C25" s="1615" t="s">
        <v>1941</v>
      </c>
      <c r="D25" s="1615"/>
      <c r="E25" s="1615"/>
      <c r="F25" s="1615"/>
      <c r="G25" s="1615"/>
      <c r="H25" s="1615"/>
      <c r="I25" s="1615"/>
      <c r="J25" s="1616"/>
    </row>
    <row r="26" spans="2:13" x14ac:dyDescent="0.25">
      <c r="B26" s="529"/>
      <c r="C26" s="1615"/>
      <c r="D26" s="1615"/>
      <c r="E26" s="1615"/>
      <c r="F26" s="1615"/>
      <c r="G26" s="1615"/>
      <c r="H26" s="1615"/>
      <c r="I26" s="1615"/>
      <c r="J26" s="1616"/>
    </row>
    <row r="27" spans="2:13" x14ac:dyDescent="0.25">
      <c r="B27" s="529"/>
      <c r="C27" s="1615"/>
      <c r="D27" s="1615"/>
      <c r="E27" s="1615"/>
      <c r="F27" s="1615"/>
      <c r="G27" s="1615"/>
      <c r="H27" s="1615"/>
      <c r="I27" s="1615"/>
      <c r="J27" s="1616"/>
    </row>
    <row r="28" spans="2:13" x14ac:dyDescent="0.25">
      <c r="B28" s="529"/>
      <c r="C28" s="1615"/>
      <c r="D28" s="1615"/>
      <c r="E28" s="1615"/>
      <c r="F28" s="1615"/>
      <c r="G28" s="1615"/>
      <c r="H28" s="1615"/>
      <c r="I28" s="1615"/>
      <c r="J28" s="1616"/>
    </row>
    <row r="29" spans="2:13" x14ac:dyDescent="0.25">
      <c r="B29" s="530"/>
      <c r="C29" s="1617"/>
      <c r="D29" s="1617"/>
      <c r="E29" s="1617"/>
      <c r="F29" s="1617"/>
      <c r="G29" s="1617"/>
      <c r="H29" s="1617"/>
      <c r="I29" s="1617"/>
      <c r="J29" s="1618"/>
    </row>
    <row r="31" spans="2:13" x14ac:dyDescent="0.25">
      <c r="B31" s="527" t="s">
        <v>1613</v>
      </c>
      <c r="C31" s="528" t="s">
        <v>989</v>
      </c>
      <c r="D31" s="1613" t="s">
        <v>1971</v>
      </c>
      <c r="E31" s="1613"/>
      <c r="F31" s="1613"/>
      <c r="G31" s="1613"/>
      <c r="H31" s="1613"/>
      <c r="I31" s="1613"/>
      <c r="J31" s="1614"/>
    </row>
    <row r="32" spans="2:13" x14ac:dyDescent="0.25">
      <c r="B32" s="529" t="s">
        <v>1610</v>
      </c>
      <c r="C32" s="1615" t="s">
        <v>1611</v>
      </c>
      <c r="D32" s="1615"/>
      <c r="E32" s="1615"/>
      <c r="F32" s="1615"/>
      <c r="G32" s="1615"/>
      <c r="H32" s="1615"/>
      <c r="I32" s="1615"/>
      <c r="J32" s="1616"/>
    </row>
    <row r="33" spans="2:10" x14ac:dyDescent="0.25">
      <c r="B33" s="529" t="s">
        <v>81</v>
      </c>
      <c r="C33" s="1615" t="s">
        <v>1972</v>
      </c>
      <c r="D33" s="1615"/>
      <c r="E33" s="1615"/>
      <c r="F33" s="1615"/>
      <c r="G33" s="1615"/>
      <c r="H33" s="1615"/>
      <c r="I33" s="1615"/>
      <c r="J33" s="1616"/>
    </row>
    <row r="34" spans="2:10" x14ac:dyDescent="0.25">
      <c r="B34" s="529" t="s">
        <v>1973</v>
      </c>
      <c r="C34" s="1615" t="s">
        <v>1974</v>
      </c>
      <c r="D34" s="1615"/>
      <c r="E34" s="1615"/>
      <c r="F34" s="1615"/>
      <c r="G34" s="1615"/>
      <c r="H34" s="1615"/>
      <c r="I34" s="1615"/>
      <c r="J34" s="1616"/>
    </row>
    <row r="35" spans="2:10" x14ac:dyDescent="0.25">
      <c r="B35" s="529" t="s">
        <v>1573</v>
      </c>
      <c r="C35" s="1615" t="s">
        <v>1975</v>
      </c>
      <c r="D35" s="1615"/>
      <c r="E35" s="1615"/>
      <c r="F35" s="1615"/>
      <c r="G35" s="1615"/>
      <c r="H35" s="1615"/>
      <c r="I35" s="1615"/>
      <c r="J35" s="1616"/>
    </row>
    <row r="36" spans="2:10" x14ac:dyDescent="0.25">
      <c r="B36" s="530"/>
      <c r="C36" s="1617"/>
      <c r="D36" s="1617"/>
      <c r="E36" s="1617"/>
      <c r="F36" s="1617"/>
      <c r="G36" s="1617"/>
      <c r="H36" s="1617"/>
      <c r="I36" s="1617"/>
      <c r="J36" s="1618"/>
    </row>
    <row r="38" spans="2:10" x14ac:dyDescent="0.25">
      <c r="B38" s="527" t="s">
        <v>2174</v>
      </c>
      <c r="C38" s="528" t="s">
        <v>1983</v>
      </c>
      <c r="D38" s="1613" t="s">
        <v>2176</v>
      </c>
      <c r="E38" s="1613"/>
      <c r="F38" s="1613"/>
      <c r="G38" s="1613"/>
      <c r="H38" s="1613"/>
      <c r="I38" s="1613"/>
      <c r="J38" s="1614"/>
    </row>
    <row r="39" spans="2:10" x14ac:dyDescent="0.25">
      <c r="B39" s="529" t="s">
        <v>1610</v>
      </c>
      <c r="C39" s="1615" t="s">
        <v>2175</v>
      </c>
      <c r="D39" s="1615"/>
      <c r="E39" s="1615"/>
      <c r="F39" s="1615"/>
      <c r="G39" s="1615"/>
      <c r="H39" s="1615"/>
      <c r="I39" s="1615"/>
      <c r="J39" s="1616"/>
    </row>
    <row r="40" spans="2:10" x14ac:dyDescent="0.25">
      <c r="B40" s="529" t="s">
        <v>1573</v>
      </c>
      <c r="C40" s="634" t="s">
        <v>2190</v>
      </c>
      <c r="D40" s="634"/>
      <c r="E40" s="634"/>
      <c r="F40" s="634"/>
      <c r="G40" s="634"/>
      <c r="H40" s="634"/>
      <c r="I40" s="634"/>
      <c r="J40" s="635"/>
    </row>
    <row r="41" spans="2:10" x14ac:dyDescent="0.25">
      <c r="B41" s="529"/>
      <c r="C41" s="1615"/>
      <c r="D41" s="1615"/>
      <c r="E41" s="1615"/>
      <c r="F41" s="1615"/>
      <c r="G41" s="1615"/>
      <c r="H41" s="1615"/>
      <c r="I41" s="1615"/>
      <c r="J41" s="1616"/>
    </row>
    <row r="42" spans="2:10" x14ac:dyDescent="0.25">
      <c r="B42" s="530"/>
      <c r="C42" s="1617"/>
      <c r="D42" s="1617"/>
      <c r="E42" s="1617"/>
      <c r="F42" s="1617"/>
      <c r="G42" s="1617"/>
      <c r="H42" s="1617"/>
      <c r="I42" s="1617"/>
      <c r="J42" s="1618"/>
    </row>
    <row r="44" spans="2:10" x14ac:dyDescent="0.25">
      <c r="B44" s="527" t="s">
        <v>2195</v>
      </c>
      <c r="C44" s="528" t="s">
        <v>1983</v>
      </c>
      <c r="D44" s="1613"/>
      <c r="E44" s="1613"/>
      <c r="F44" s="1613"/>
      <c r="G44" s="1613"/>
      <c r="H44" s="1613"/>
      <c r="I44" s="1613"/>
      <c r="J44" s="1614"/>
    </row>
    <row r="45" spans="2:10" x14ac:dyDescent="0.25">
      <c r="B45" s="529" t="s">
        <v>1610</v>
      </c>
      <c r="C45" s="1615"/>
      <c r="D45" s="1615"/>
      <c r="E45" s="1615"/>
      <c r="F45" s="1615"/>
      <c r="G45" s="1615"/>
      <c r="H45" s="1615"/>
      <c r="I45" s="1615"/>
      <c r="J45" s="1616"/>
    </row>
    <row r="46" spans="2:10" x14ac:dyDescent="0.25">
      <c r="B46" s="529" t="s">
        <v>29</v>
      </c>
      <c r="C46" s="634" t="s">
        <v>2196</v>
      </c>
      <c r="D46" s="634"/>
      <c r="E46" s="634"/>
      <c r="F46" s="634"/>
      <c r="G46" s="634"/>
      <c r="H46" s="634"/>
      <c r="I46" s="634"/>
      <c r="J46" s="635"/>
    </row>
    <row r="47" spans="2:10" x14ac:dyDescent="0.25">
      <c r="B47" s="529" t="s">
        <v>40</v>
      </c>
      <c r="C47" s="1615" t="s">
        <v>2197</v>
      </c>
      <c r="D47" s="1615"/>
      <c r="E47" s="1615"/>
      <c r="F47" s="1615"/>
      <c r="G47" s="1615"/>
      <c r="H47" s="1615"/>
      <c r="I47" s="1615"/>
      <c r="J47" s="1616"/>
    </row>
    <row r="48" spans="2:10" x14ac:dyDescent="0.25">
      <c r="B48" s="530" t="s">
        <v>20</v>
      </c>
      <c r="C48" s="1617" t="s">
        <v>2217</v>
      </c>
      <c r="D48" s="1617"/>
      <c r="E48" s="1617"/>
      <c r="F48" s="1617"/>
      <c r="G48" s="1617"/>
      <c r="H48" s="1617"/>
      <c r="I48" s="1617"/>
      <c r="J48" s="1618"/>
    </row>
    <row r="50" spans="2:10" x14ac:dyDescent="0.25">
      <c r="B50" s="527" t="s">
        <v>2219</v>
      </c>
      <c r="C50" s="528" t="s">
        <v>1983</v>
      </c>
      <c r="D50" s="1613"/>
      <c r="E50" s="1613"/>
      <c r="F50" s="1613"/>
      <c r="G50" s="1613"/>
      <c r="H50" s="1613"/>
      <c r="I50" s="1613"/>
      <c r="J50" s="1614"/>
    </row>
    <row r="51" spans="2:10" x14ac:dyDescent="0.25">
      <c r="B51" s="529" t="s">
        <v>1610</v>
      </c>
      <c r="C51" s="1615"/>
      <c r="D51" s="1615"/>
      <c r="E51" s="1615"/>
      <c r="F51" s="1615"/>
      <c r="G51" s="1615"/>
      <c r="H51" s="1615"/>
      <c r="I51" s="1615"/>
      <c r="J51" s="1616"/>
    </row>
    <row r="52" spans="2:10" x14ac:dyDescent="0.25">
      <c r="B52" s="529" t="s">
        <v>104</v>
      </c>
      <c r="C52" s="634" t="s">
        <v>2220</v>
      </c>
      <c r="D52" s="634"/>
      <c r="E52" s="634"/>
      <c r="F52" s="634"/>
      <c r="G52" s="634"/>
      <c r="H52" s="634"/>
      <c r="I52" s="634"/>
      <c r="J52" s="635"/>
    </row>
    <row r="53" spans="2:10" x14ac:dyDescent="0.25">
      <c r="B53" s="529" t="s">
        <v>20</v>
      </c>
      <c r="C53" s="1615" t="s">
        <v>2221</v>
      </c>
      <c r="D53" s="1615"/>
      <c r="E53" s="1615"/>
      <c r="F53" s="1615"/>
      <c r="G53" s="1615"/>
      <c r="H53" s="1615"/>
      <c r="I53" s="1615"/>
      <c r="J53" s="1616"/>
    </row>
    <row r="54" spans="2:10" x14ac:dyDescent="0.25">
      <c r="B54" s="530"/>
      <c r="C54" s="1617"/>
      <c r="D54" s="1617"/>
      <c r="E54" s="1617"/>
      <c r="F54" s="1617"/>
      <c r="G54" s="1617"/>
      <c r="H54" s="1617"/>
      <c r="I54" s="1617"/>
      <c r="J54" s="1618"/>
    </row>
  </sheetData>
  <mergeCells count="39">
    <mergeCell ref="D38:J38"/>
    <mergeCell ref="C39:J39"/>
    <mergeCell ref="C41:J41"/>
    <mergeCell ref="C42:J42"/>
    <mergeCell ref="D31:J31"/>
    <mergeCell ref="C32:J32"/>
    <mergeCell ref="C33:J33"/>
    <mergeCell ref="C35:J35"/>
    <mergeCell ref="C36:J36"/>
    <mergeCell ref="C34:J34"/>
    <mergeCell ref="C28:J28"/>
    <mergeCell ref="C29:J29"/>
    <mergeCell ref="C14:J14"/>
    <mergeCell ref="C18:J18"/>
    <mergeCell ref="C25:J25"/>
    <mergeCell ref="C26:J26"/>
    <mergeCell ref="C27:J27"/>
    <mergeCell ref="B2:J3"/>
    <mergeCell ref="D22:J22"/>
    <mergeCell ref="C24:J24"/>
    <mergeCell ref="C23:J23"/>
    <mergeCell ref="C17:J17"/>
    <mergeCell ref="C19:J19"/>
    <mergeCell ref="C20:J20"/>
    <mergeCell ref="C13:J13"/>
    <mergeCell ref="C8:J8"/>
    <mergeCell ref="C9:J9"/>
    <mergeCell ref="C10:J10"/>
    <mergeCell ref="C11:J11"/>
    <mergeCell ref="C12:J12"/>
    <mergeCell ref="C6:J6"/>
    <mergeCell ref="D50:J50"/>
    <mergeCell ref="C51:J51"/>
    <mergeCell ref="C53:J53"/>
    <mergeCell ref="C54:J54"/>
    <mergeCell ref="D44:J44"/>
    <mergeCell ref="C45:J45"/>
    <mergeCell ref="C47:J47"/>
    <mergeCell ref="C48:J4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theme="4" tint="0.59999389629810485"/>
    <pageSetUpPr fitToPage="1"/>
  </sheetPr>
  <dimension ref="A1:L80"/>
  <sheetViews>
    <sheetView tabSelected="1" topLeftCell="A43" zoomScaleNormal="100" workbookViewId="0">
      <selection activeCell="F64" sqref="F64"/>
    </sheetView>
  </sheetViews>
  <sheetFormatPr baseColWidth="10" defaultColWidth="12.5703125" defaultRowHeight="14.25" x14ac:dyDescent="0.25"/>
  <cols>
    <col min="1" max="1" width="22.7109375" style="45" customWidth="1"/>
    <col min="2" max="2" width="13.5703125" style="45" customWidth="1"/>
    <col min="3" max="3" width="7.5703125" style="45" bestFit="1" customWidth="1"/>
    <col min="4" max="4" width="37.85546875" style="45" customWidth="1"/>
    <col min="5" max="5" width="14.42578125" style="45" customWidth="1"/>
    <col min="6" max="6" width="36" style="45" customWidth="1"/>
    <col min="7" max="7" width="12.5703125" style="45"/>
    <col min="8" max="8" width="1.42578125" style="45" customWidth="1"/>
    <col min="9" max="9" width="16.85546875" style="45" customWidth="1"/>
    <col min="10" max="10" width="18.28515625" style="45" customWidth="1"/>
    <col min="11" max="11" width="19.5703125" style="45" customWidth="1"/>
    <col min="12" max="12" width="43" style="45" customWidth="1"/>
    <col min="13" max="16384" width="12.5703125" style="45"/>
  </cols>
  <sheetData>
    <row r="1" spans="1:12" ht="33" customHeight="1" x14ac:dyDescent="0.25">
      <c r="A1" s="786" t="s">
        <v>142</v>
      </c>
      <c r="B1" s="787"/>
      <c r="C1" s="787"/>
      <c r="D1" s="787"/>
      <c r="E1" s="787"/>
      <c r="F1" s="787"/>
      <c r="G1" s="787"/>
      <c r="H1" s="787"/>
      <c r="I1" s="787"/>
      <c r="J1" s="787"/>
      <c r="K1" s="787"/>
      <c r="L1" s="787"/>
    </row>
    <row r="2" spans="1:12" ht="26.25" customHeight="1" x14ac:dyDescent="0.25">
      <c r="A2" s="788" t="s">
        <v>1453</v>
      </c>
      <c r="B2" s="789"/>
      <c r="C2" s="789"/>
      <c r="D2" s="789"/>
      <c r="E2" s="789"/>
      <c r="F2" s="789"/>
      <c r="G2" s="789"/>
      <c r="H2" s="789"/>
      <c r="I2" s="789"/>
      <c r="J2" s="789"/>
      <c r="K2" s="789"/>
      <c r="L2" s="789"/>
    </row>
    <row r="3" spans="1:12" ht="14.25" customHeight="1" thickBot="1" x14ac:dyDescent="0.3">
      <c r="A3" s="24"/>
      <c r="B3" s="24"/>
      <c r="C3" s="24"/>
      <c r="D3" s="24"/>
      <c r="E3" s="24"/>
      <c r="F3" s="24"/>
      <c r="G3" s="24"/>
    </row>
    <row r="4" spans="1:12" ht="15" thickTop="1" x14ac:dyDescent="0.25">
      <c r="A4" s="740" t="s">
        <v>966</v>
      </c>
      <c r="B4" s="735" t="s">
        <v>116</v>
      </c>
      <c r="C4" s="735" t="s">
        <v>115</v>
      </c>
      <c r="D4" s="735" t="s">
        <v>114</v>
      </c>
      <c r="E4" s="735" t="s">
        <v>113</v>
      </c>
      <c r="F4" s="735" t="s">
        <v>112</v>
      </c>
      <c r="G4" s="728" t="s">
        <v>967</v>
      </c>
      <c r="I4" s="797" t="s">
        <v>908</v>
      </c>
      <c r="J4" s="799" t="s">
        <v>909</v>
      </c>
      <c r="K4" s="799" t="s">
        <v>910</v>
      </c>
      <c r="L4" s="801" t="s">
        <v>911</v>
      </c>
    </row>
    <row r="5" spans="1:12" ht="15" thickBot="1" x14ac:dyDescent="0.3">
      <c r="A5" s="741"/>
      <c r="B5" s="736"/>
      <c r="C5" s="736"/>
      <c r="D5" s="736"/>
      <c r="E5" s="736"/>
      <c r="F5" s="736"/>
      <c r="G5" s="729"/>
      <c r="I5" s="798"/>
      <c r="J5" s="800"/>
      <c r="K5" s="800"/>
      <c r="L5" s="802"/>
    </row>
    <row r="6" spans="1:12" ht="16.5" customHeight="1" thickTop="1" thickBot="1" x14ac:dyDescent="0.3">
      <c r="A6" s="730" t="s">
        <v>993</v>
      </c>
      <c r="B6" s="731"/>
      <c r="C6" s="731"/>
      <c r="D6" s="731"/>
      <c r="E6" s="731"/>
      <c r="F6" s="731"/>
      <c r="G6" s="732"/>
      <c r="I6" s="793" t="s">
        <v>925</v>
      </c>
      <c r="J6" s="794"/>
      <c r="K6" s="794"/>
      <c r="L6" s="795"/>
    </row>
    <row r="7" spans="1:12" ht="15" thickTop="1" x14ac:dyDescent="0.25">
      <c r="A7" s="737" t="s">
        <v>111</v>
      </c>
      <c r="B7" s="739" t="s">
        <v>110</v>
      </c>
      <c r="C7" s="739" t="s">
        <v>5</v>
      </c>
      <c r="D7" s="257" t="s">
        <v>141</v>
      </c>
      <c r="E7" s="258" t="s">
        <v>117</v>
      </c>
      <c r="F7" s="742" t="s">
        <v>125</v>
      </c>
      <c r="G7" s="733" t="s">
        <v>121</v>
      </c>
      <c r="I7" s="259" t="s">
        <v>912</v>
      </c>
      <c r="J7" s="792" t="s">
        <v>926</v>
      </c>
      <c r="K7" s="260" t="s">
        <v>928</v>
      </c>
      <c r="L7" s="261" t="s">
        <v>5</v>
      </c>
    </row>
    <row r="8" spans="1:12" ht="15" thickBot="1" x14ac:dyDescent="0.3">
      <c r="A8" s="738"/>
      <c r="B8" s="723"/>
      <c r="C8" s="723"/>
      <c r="D8" s="262" t="s">
        <v>140</v>
      </c>
      <c r="E8" s="263" t="s">
        <v>138</v>
      </c>
      <c r="F8" s="743"/>
      <c r="G8" s="734"/>
      <c r="I8" s="790" t="s">
        <v>927</v>
      </c>
      <c r="J8" s="792"/>
      <c r="K8" s="792" t="s">
        <v>929</v>
      </c>
      <c r="L8" s="261" t="s">
        <v>5</v>
      </c>
    </row>
    <row r="9" spans="1:12" ht="15.75" thickTop="1" thickBot="1" x14ac:dyDescent="0.3">
      <c r="A9" s="264" t="s">
        <v>93</v>
      </c>
      <c r="B9" s="265" t="s">
        <v>92</v>
      </c>
      <c r="C9" s="265" t="s">
        <v>5</v>
      </c>
      <c r="D9" s="266" t="s">
        <v>139</v>
      </c>
      <c r="E9" s="265" t="s">
        <v>138</v>
      </c>
      <c r="F9" s="743"/>
      <c r="G9" s="734"/>
      <c r="I9" s="790"/>
      <c r="J9" s="792"/>
      <c r="K9" s="792"/>
      <c r="L9" s="261" t="s">
        <v>5</v>
      </c>
    </row>
    <row r="10" spans="1:12" ht="15" customHeight="1" thickTop="1" x14ac:dyDescent="0.25">
      <c r="A10" s="744" t="s">
        <v>87</v>
      </c>
      <c r="B10" s="721" t="s">
        <v>86</v>
      </c>
      <c r="C10" s="721" t="s">
        <v>5</v>
      </c>
      <c r="D10" s="745" t="s">
        <v>968</v>
      </c>
      <c r="E10" s="726" t="s">
        <v>138</v>
      </c>
      <c r="F10" s="743"/>
      <c r="G10" s="734"/>
      <c r="I10" s="259" t="s">
        <v>915</v>
      </c>
      <c r="J10" s="792"/>
      <c r="K10" s="260" t="s">
        <v>930</v>
      </c>
      <c r="L10" s="261" t="s">
        <v>5</v>
      </c>
    </row>
    <row r="11" spans="1:12" ht="15" customHeight="1" thickBot="1" x14ac:dyDescent="0.3">
      <c r="A11" s="738"/>
      <c r="B11" s="723"/>
      <c r="C11" s="723"/>
      <c r="D11" s="746"/>
      <c r="E11" s="727"/>
      <c r="F11" s="743"/>
      <c r="G11" s="734"/>
      <c r="I11" s="259" t="s">
        <v>916</v>
      </c>
      <c r="J11" s="792"/>
      <c r="K11" s="260" t="s">
        <v>55</v>
      </c>
      <c r="L11" s="261" t="s">
        <v>5</v>
      </c>
    </row>
    <row r="12" spans="1:12" ht="15.75" thickTop="1" thickBot="1" x14ac:dyDescent="0.3">
      <c r="A12" s="264" t="s">
        <v>78</v>
      </c>
      <c r="B12" s="265" t="s">
        <v>77</v>
      </c>
      <c r="C12" s="265" t="s">
        <v>5</v>
      </c>
      <c r="D12" s="266" t="s">
        <v>5</v>
      </c>
      <c r="E12" s="265" t="s">
        <v>117</v>
      </c>
      <c r="F12" s="727"/>
      <c r="G12" s="734"/>
      <c r="I12" s="259" t="s">
        <v>917</v>
      </c>
      <c r="J12" s="792"/>
      <c r="K12" s="260" t="s">
        <v>931</v>
      </c>
      <c r="L12" s="261" t="s">
        <v>5</v>
      </c>
    </row>
    <row r="13" spans="1:12" ht="15.75" thickTop="1" thickBot="1" x14ac:dyDescent="0.3">
      <c r="A13" s="264" t="s">
        <v>66</v>
      </c>
      <c r="B13" s="265" t="s">
        <v>65</v>
      </c>
      <c r="C13" s="265" t="s">
        <v>5</v>
      </c>
      <c r="D13" s="266" t="s">
        <v>5</v>
      </c>
      <c r="E13" s="720" t="s">
        <v>63</v>
      </c>
      <c r="F13" s="720"/>
      <c r="G13" s="753" t="s">
        <v>118</v>
      </c>
      <c r="I13" s="259" t="s">
        <v>918</v>
      </c>
      <c r="J13" s="792"/>
      <c r="K13" s="260" t="s">
        <v>932</v>
      </c>
      <c r="L13" s="261" t="s">
        <v>5</v>
      </c>
    </row>
    <row r="14" spans="1:12" ht="15" thickTop="1" x14ac:dyDescent="0.25">
      <c r="A14" s="744" t="s">
        <v>62</v>
      </c>
      <c r="B14" s="721" t="s">
        <v>61</v>
      </c>
      <c r="C14" s="721" t="s">
        <v>5</v>
      </c>
      <c r="D14" s="756" t="s">
        <v>1568</v>
      </c>
      <c r="E14" s="721" t="s">
        <v>137</v>
      </c>
      <c r="F14" s="721" t="s">
        <v>136</v>
      </c>
      <c r="G14" s="754"/>
      <c r="I14" s="790" t="s">
        <v>919</v>
      </c>
      <c r="J14" s="792"/>
      <c r="K14" s="792" t="s">
        <v>27</v>
      </c>
      <c r="L14" s="791" t="s">
        <v>936</v>
      </c>
    </row>
    <row r="15" spans="1:12" x14ac:dyDescent="0.25">
      <c r="A15" s="747"/>
      <c r="B15" s="722"/>
      <c r="C15" s="722"/>
      <c r="D15" s="757"/>
      <c r="E15" s="722"/>
      <c r="F15" s="722"/>
      <c r="G15" s="754"/>
      <c r="I15" s="790"/>
      <c r="J15" s="792"/>
      <c r="K15" s="792"/>
      <c r="L15" s="791"/>
    </row>
    <row r="16" spans="1:12" x14ac:dyDescent="0.25">
      <c r="A16" s="747"/>
      <c r="B16" s="722"/>
      <c r="C16" s="722"/>
      <c r="D16" s="267" t="s">
        <v>135</v>
      </c>
      <c r="E16" s="722"/>
      <c r="F16" s="268" t="s">
        <v>134</v>
      </c>
      <c r="G16" s="754"/>
      <c r="I16" s="259" t="s">
        <v>920</v>
      </c>
      <c r="J16" s="792"/>
      <c r="K16" s="260" t="s">
        <v>933</v>
      </c>
      <c r="L16" s="261" t="s">
        <v>5</v>
      </c>
    </row>
    <row r="17" spans="1:12" x14ac:dyDescent="0.25">
      <c r="A17" s="747"/>
      <c r="B17" s="722"/>
      <c r="C17" s="722"/>
      <c r="D17" s="267" t="s">
        <v>133</v>
      </c>
      <c r="E17" s="722" t="s">
        <v>117</v>
      </c>
      <c r="F17" s="268" t="s">
        <v>132</v>
      </c>
      <c r="G17" s="754"/>
      <c r="I17" s="259" t="s">
        <v>921</v>
      </c>
      <c r="J17" s="792"/>
      <c r="K17" s="260" t="s">
        <v>934</v>
      </c>
      <c r="L17" s="261" t="s">
        <v>5</v>
      </c>
    </row>
    <row r="18" spans="1:12" ht="14.25" customHeight="1" x14ac:dyDescent="0.25">
      <c r="A18" s="747"/>
      <c r="B18" s="722"/>
      <c r="C18" s="722"/>
      <c r="D18" s="757" t="s">
        <v>131</v>
      </c>
      <c r="E18" s="722"/>
      <c r="F18" s="722" t="s">
        <v>130</v>
      </c>
      <c r="G18" s="754"/>
      <c r="I18" s="790" t="s">
        <v>922</v>
      </c>
      <c r="J18" s="792"/>
      <c r="K18" s="792" t="s">
        <v>935</v>
      </c>
      <c r="L18" s="791" t="s">
        <v>937</v>
      </c>
    </row>
    <row r="19" spans="1:12" ht="15" thickBot="1" x14ac:dyDescent="0.3">
      <c r="A19" s="738"/>
      <c r="B19" s="723"/>
      <c r="C19" s="723"/>
      <c r="D19" s="758"/>
      <c r="E19" s="723"/>
      <c r="F19" s="723"/>
      <c r="G19" s="754"/>
      <c r="I19" s="790"/>
      <c r="J19" s="792"/>
      <c r="K19" s="792"/>
      <c r="L19" s="791"/>
    </row>
    <row r="20" spans="1:12" ht="15.75" thickTop="1" thickBot="1" x14ac:dyDescent="0.3">
      <c r="A20" s="264" t="s">
        <v>54</v>
      </c>
      <c r="B20" s="265" t="s">
        <v>53</v>
      </c>
      <c r="C20" s="265" t="s">
        <v>5</v>
      </c>
      <c r="D20" s="265" t="s">
        <v>5</v>
      </c>
      <c r="E20" s="265" t="s">
        <v>129</v>
      </c>
      <c r="F20" s="265" t="s">
        <v>125</v>
      </c>
      <c r="G20" s="754"/>
      <c r="I20" s="790"/>
      <c r="J20" s="792"/>
      <c r="K20" s="792"/>
      <c r="L20" s="791"/>
    </row>
    <row r="21" spans="1:12" ht="15.75" thickTop="1" thickBot="1" x14ac:dyDescent="0.3">
      <c r="A21" s="264" t="s">
        <v>48</v>
      </c>
      <c r="B21" s="265" t="s">
        <v>47</v>
      </c>
      <c r="C21" s="265" t="s">
        <v>5</v>
      </c>
      <c r="D21" s="265" t="s">
        <v>5</v>
      </c>
      <c r="E21" s="720" t="s">
        <v>35</v>
      </c>
      <c r="F21" s="720"/>
      <c r="G21" s="755"/>
      <c r="I21" s="259" t="s">
        <v>923</v>
      </c>
      <c r="J21" s="792"/>
      <c r="K21" s="260" t="s">
        <v>932</v>
      </c>
      <c r="L21" s="261" t="s">
        <v>5</v>
      </c>
    </row>
    <row r="22" spans="1:12" ht="15.75" thickTop="1" thickBot="1" x14ac:dyDescent="0.3">
      <c r="A22" s="724" t="s">
        <v>46</v>
      </c>
      <c r="B22" s="726" t="s">
        <v>45</v>
      </c>
      <c r="C22" s="726" t="s">
        <v>5</v>
      </c>
      <c r="D22" s="269" t="s">
        <v>44</v>
      </c>
      <c r="E22" s="721" t="s">
        <v>117</v>
      </c>
      <c r="F22" s="269" t="s">
        <v>128</v>
      </c>
      <c r="G22" s="759" t="s">
        <v>121</v>
      </c>
      <c r="I22" s="270" t="s">
        <v>924</v>
      </c>
      <c r="J22" s="796"/>
      <c r="K22" s="271" t="s">
        <v>55</v>
      </c>
      <c r="L22" s="272" t="s">
        <v>938</v>
      </c>
    </row>
    <row r="23" spans="1:12" ht="16.5" customHeight="1" thickTop="1" thickBot="1" x14ac:dyDescent="0.3">
      <c r="A23" s="725"/>
      <c r="B23" s="727"/>
      <c r="C23" s="727"/>
      <c r="D23" s="263" t="s">
        <v>127</v>
      </c>
      <c r="E23" s="723"/>
      <c r="F23" s="263" t="s">
        <v>125</v>
      </c>
      <c r="G23" s="759"/>
      <c r="I23" s="793" t="s">
        <v>939</v>
      </c>
      <c r="J23" s="794"/>
      <c r="K23" s="794"/>
      <c r="L23" s="795"/>
    </row>
    <row r="24" spans="1:12" ht="15.75" thickTop="1" thickBot="1" x14ac:dyDescent="0.3">
      <c r="A24" s="264" t="s">
        <v>38</v>
      </c>
      <c r="B24" s="265" t="s">
        <v>37</v>
      </c>
      <c r="C24" s="265" t="s">
        <v>5</v>
      </c>
      <c r="D24" s="265" t="s">
        <v>5</v>
      </c>
      <c r="E24" s="726" t="s">
        <v>35</v>
      </c>
      <c r="F24" s="726"/>
      <c r="G24" s="759"/>
      <c r="I24" s="273" t="s">
        <v>912</v>
      </c>
      <c r="J24" s="274"/>
      <c r="K24" s="274" t="s">
        <v>951</v>
      </c>
      <c r="L24" s="275" t="s">
        <v>5</v>
      </c>
    </row>
    <row r="25" spans="1:12" ht="15.75" thickTop="1" thickBot="1" x14ac:dyDescent="0.3">
      <c r="A25" s="264" t="s">
        <v>34</v>
      </c>
      <c r="B25" s="265" t="s">
        <v>33</v>
      </c>
      <c r="C25" s="265" t="s">
        <v>5</v>
      </c>
      <c r="D25" s="265" t="s">
        <v>5</v>
      </c>
      <c r="E25" s="727"/>
      <c r="F25" s="727"/>
      <c r="G25" s="759"/>
      <c r="I25" s="259" t="s">
        <v>913</v>
      </c>
      <c r="J25" s="260"/>
      <c r="K25" s="260" t="s">
        <v>952</v>
      </c>
      <c r="L25" s="261" t="s">
        <v>5</v>
      </c>
    </row>
    <row r="26" spans="1:12" ht="15" thickTop="1" x14ac:dyDescent="0.25">
      <c r="A26" s="744" t="s">
        <v>31</v>
      </c>
      <c r="B26" s="748" t="s">
        <v>30</v>
      </c>
      <c r="C26" s="774" t="s">
        <v>969</v>
      </c>
      <c r="D26" s="276" t="s">
        <v>126</v>
      </c>
      <c r="E26" s="748" t="s">
        <v>117</v>
      </c>
      <c r="F26" s="774" t="s">
        <v>125</v>
      </c>
      <c r="G26" s="772" t="s">
        <v>121</v>
      </c>
      <c r="I26" s="259" t="s">
        <v>914</v>
      </c>
      <c r="J26" s="260"/>
      <c r="K26" s="260" t="s">
        <v>953</v>
      </c>
      <c r="L26" s="261" t="s">
        <v>5</v>
      </c>
    </row>
    <row r="27" spans="1:12" ht="15" thickBot="1" x14ac:dyDescent="0.3">
      <c r="A27" s="747"/>
      <c r="B27" s="749"/>
      <c r="C27" s="775"/>
      <c r="D27" s="277" t="s">
        <v>124</v>
      </c>
      <c r="E27" s="749"/>
      <c r="F27" s="775"/>
      <c r="G27" s="773"/>
      <c r="I27" s="259" t="s">
        <v>916</v>
      </c>
      <c r="J27" s="260"/>
      <c r="K27" s="260" t="s">
        <v>954</v>
      </c>
      <c r="L27" s="261" t="s">
        <v>5</v>
      </c>
    </row>
    <row r="28" spans="1:12" ht="15" thickBot="1" x14ac:dyDescent="0.3">
      <c r="A28" s="747"/>
      <c r="B28" s="749"/>
      <c r="C28" s="783"/>
      <c r="D28" s="277" t="s">
        <v>123</v>
      </c>
      <c r="E28" s="277" t="s">
        <v>119</v>
      </c>
      <c r="F28" s="775"/>
      <c r="G28" s="507" t="s">
        <v>118</v>
      </c>
      <c r="I28" s="259" t="s">
        <v>940</v>
      </c>
      <c r="J28" s="260"/>
      <c r="K28" s="260" t="s">
        <v>955</v>
      </c>
      <c r="L28" s="261" t="s">
        <v>963</v>
      </c>
    </row>
    <row r="29" spans="1:12" ht="15" thickBot="1" x14ac:dyDescent="0.3">
      <c r="A29" s="747"/>
      <c r="B29" s="722" t="s">
        <v>21</v>
      </c>
      <c r="C29" s="749" t="s">
        <v>20</v>
      </c>
      <c r="D29" s="278" t="s">
        <v>122</v>
      </c>
      <c r="E29" s="277" t="s">
        <v>117</v>
      </c>
      <c r="F29" s="775"/>
      <c r="G29" s="506" t="s">
        <v>121</v>
      </c>
      <c r="I29" s="259" t="s">
        <v>923</v>
      </c>
      <c r="J29" s="260"/>
      <c r="K29" s="260" t="s">
        <v>956</v>
      </c>
      <c r="L29" s="261" t="s">
        <v>5</v>
      </c>
    </row>
    <row r="30" spans="1:12" ht="15" thickBot="1" x14ac:dyDescent="0.3">
      <c r="A30" s="738"/>
      <c r="B30" s="723"/>
      <c r="C30" s="771"/>
      <c r="D30" s="279" t="s">
        <v>120</v>
      </c>
      <c r="E30" s="279" t="s">
        <v>119</v>
      </c>
      <c r="F30" s="775"/>
      <c r="G30" s="776" t="s">
        <v>118</v>
      </c>
      <c r="I30" s="259" t="s">
        <v>950</v>
      </c>
      <c r="J30" s="260"/>
      <c r="K30" s="260" t="s">
        <v>957</v>
      </c>
      <c r="L30" s="261" t="s">
        <v>5</v>
      </c>
    </row>
    <row r="31" spans="1:12" ht="15.75" thickTop="1" thickBot="1" x14ac:dyDescent="0.3">
      <c r="A31" s="264" t="s">
        <v>17</v>
      </c>
      <c r="B31" s="265" t="s">
        <v>16</v>
      </c>
      <c r="C31" s="265" t="s">
        <v>5</v>
      </c>
      <c r="D31" s="280" t="s">
        <v>5</v>
      </c>
      <c r="E31" s="265" t="s">
        <v>117</v>
      </c>
      <c r="F31" s="775"/>
      <c r="G31" s="776"/>
      <c r="I31" s="259" t="s">
        <v>941</v>
      </c>
      <c r="J31" s="260"/>
      <c r="K31" s="792" t="s">
        <v>27</v>
      </c>
      <c r="L31" s="261" t="s">
        <v>5</v>
      </c>
    </row>
    <row r="32" spans="1:12" ht="15.75" thickTop="1" thickBot="1" x14ac:dyDescent="0.3">
      <c r="A32" s="264" t="s">
        <v>11</v>
      </c>
      <c r="B32" s="265" t="s">
        <v>10</v>
      </c>
      <c r="C32" s="265" t="s">
        <v>5</v>
      </c>
      <c r="D32" s="280" t="s">
        <v>5</v>
      </c>
      <c r="E32" s="281" t="s">
        <v>117</v>
      </c>
      <c r="F32" s="775"/>
      <c r="G32" s="776"/>
      <c r="I32" s="259" t="s">
        <v>920</v>
      </c>
      <c r="J32" s="260"/>
      <c r="K32" s="792"/>
      <c r="L32" s="261" t="s">
        <v>5</v>
      </c>
    </row>
    <row r="33" spans="1:12" ht="15.75" thickTop="1" thickBot="1" x14ac:dyDescent="0.3">
      <c r="A33" s="282" t="s">
        <v>3</v>
      </c>
      <c r="B33" s="283" t="s">
        <v>2</v>
      </c>
      <c r="C33" s="283" t="s">
        <v>5</v>
      </c>
      <c r="D33" s="284" t="s">
        <v>5</v>
      </c>
      <c r="E33" s="782" t="s">
        <v>0</v>
      </c>
      <c r="F33" s="782"/>
      <c r="G33" s="777"/>
      <c r="I33" s="259" t="s">
        <v>942</v>
      </c>
      <c r="J33" s="260"/>
      <c r="K33" s="792"/>
      <c r="L33" s="261" t="s">
        <v>5</v>
      </c>
    </row>
    <row r="34" spans="1:12" x14ac:dyDescent="0.25">
      <c r="A34" s="763" t="s">
        <v>983</v>
      </c>
      <c r="B34" s="765" t="s">
        <v>116</v>
      </c>
      <c r="C34" s="765" t="s">
        <v>115</v>
      </c>
      <c r="D34" s="765" t="s">
        <v>114</v>
      </c>
      <c r="E34" s="765" t="s">
        <v>113</v>
      </c>
      <c r="F34" s="765" t="s">
        <v>112</v>
      </c>
      <c r="G34" s="778" t="s">
        <v>967</v>
      </c>
      <c r="I34" s="259" t="s">
        <v>943</v>
      </c>
      <c r="J34" s="260"/>
      <c r="K34" s="260" t="s">
        <v>958</v>
      </c>
      <c r="L34" s="261" t="s">
        <v>5</v>
      </c>
    </row>
    <row r="35" spans="1:12" ht="15" thickBot="1" x14ac:dyDescent="0.3">
      <c r="A35" s="764"/>
      <c r="B35" s="766"/>
      <c r="C35" s="766"/>
      <c r="D35" s="766"/>
      <c r="E35" s="766"/>
      <c r="F35" s="766"/>
      <c r="G35" s="779"/>
      <c r="I35" s="790" t="s">
        <v>944</v>
      </c>
      <c r="J35" s="260"/>
      <c r="K35" s="751" t="s">
        <v>959</v>
      </c>
      <c r="L35" s="791" t="s">
        <v>964</v>
      </c>
    </row>
    <row r="36" spans="1:12" ht="16.5" customHeight="1" thickTop="1" thickBot="1" x14ac:dyDescent="0.3">
      <c r="A36" s="760" t="s">
        <v>994</v>
      </c>
      <c r="B36" s="761"/>
      <c r="C36" s="761"/>
      <c r="D36" s="761"/>
      <c r="E36" s="761"/>
      <c r="F36" s="761"/>
      <c r="G36" s="762"/>
      <c r="I36" s="790"/>
      <c r="J36" s="260"/>
      <c r="K36" s="751"/>
      <c r="L36" s="791"/>
    </row>
    <row r="37" spans="1:12" ht="15" thickTop="1" x14ac:dyDescent="0.25">
      <c r="A37" s="784" t="s">
        <v>111</v>
      </c>
      <c r="B37" s="743" t="s">
        <v>110</v>
      </c>
      <c r="C37" s="285" t="s">
        <v>109</v>
      </c>
      <c r="D37" s="285" t="s">
        <v>5</v>
      </c>
      <c r="E37" s="285" t="s">
        <v>8</v>
      </c>
      <c r="F37" s="285" t="s">
        <v>108</v>
      </c>
      <c r="G37" s="767"/>
      <c r="I37" s="790" t="s">
        <v>945</v>
      </c>
      <c r="J37" s="260"/>
      <c r="K37" s="751" t="s">
        <v>960</v>
      </c>
      <c r="L37" s="791" t="s">
        <v>965</v>
      </c>
    </row>
    <row r="38" spans="1:12" x14ac:dyDescent="0.25">
      <c r="A38" s="784"/>
      <c r="B38" s="743"/>
      <c r="C38" s="277" t="s">
        <v>107</v>
      </c>
      <c r="D38" s="277" t="s">
        <v>5</v>
      </c>
      <c r="E38" s="277" t="s">
        <v>106</v>
      </c>
      <c r="F38" s="277" t="s">
        <v>105</v>
      </c>
      <c r="G38" s="768"/>
      <c r="I38" s="790"/>
      <c r="J38" s="260"/>
      <c r="K38" s="751"/>
      <c r="L38" s="791"/>
    </row>
    <row r="39" spans="1:12" x14ac:dyDescent="0.25">
      <c r="A39" s="784"/>
      <c r="B39" s="743"/>
      <c r="C39" s="749" t="s">
        <v>104</v>
      </c>
      <c r="D39" s="277" t="s">
        <v>103</v>
      </c>
      <c r="E39" s="749" t="s">
        <v>8</v>
      </c>
      <c r="F39" s="277" t="s">
        <v>102</v>
      </c>
      <c r="G39" s="768"/>
      <c r="I39" s="259" t="s">
        <v>946</v>
      </c>
      <c r="J39" s="260"/>
      <c r="K39" s="260" t="s">
        <v>961</v>
      </c>
      <c r="L39" s="261" t="s">
        <v>5</v>
      </c>
    </row>
    <row r="40" spans="1:12" x14ac:dyDescent="0.25">
      <c r="A40" s="784"/>
      <c r="B40" s="743"/>
      <c r="C40" s="749"/>
      <c r="D40" s="277" t="s">
        <v>101</v>
      </c>
      <c r="E40" s="749"/>
      <c r="F40" s="277" t="s">
        <v>100</v>
      </c>
      <c r="G40" s="768"/>
      <c r="I40" s="259" t="s">
        <v>947</v>
      </c>
      <c r="J40" s="260"/>
      <c r="K40" s="260" t="s">
        <v>960</v>
      </c>
      <c r="L40" s="261" t="s">
        <v>5</v>
      </c>
    </row>
    <row r="41" spans="1:12" x14ac:dyDescent="0.25">
      <c r="A41" s="784"/>
      <c r="B41" s="743"/>
      <c r="C41" s="277" t="s">
        <v>99</v>
      </c>
      <c r="D41" s="277" t="s">
        <v>5</v>
      </c>
      <c r="E41" s="749" t="s">
        <v>89</v>
      </c>
      <c r="F41" s="277" t="s">
        <v>98</v>
      </c>
      <c r="G41" s="768"/>
      <c r="I41" s="259" t="s">
        <v>948</v>
      </c>
      <c r="J41" s="260"/>
      <c r="K41" s="751" t="s">
        <v>962</v>
      </c>
      <c r="L41" s="261" t="s">
        <v>5</v>
      </c>
    </row>
    <row r="42" spans="1:12" ht="15" thickBot="1" x14ac:dyDescent="0.3">
      <c r="A42" s="784"/>
      <c r="B42" s="743"/>
      <c r="C42" s="277" t="s">
        <v>97</v>
      </c>
      <c r="D42" s="277" t="s">
        <v>5</v>
      </c>
      <c r="E42" s="749"/>
      <c r="F42" s="277" t="s">
        <v>96</v>
      </c>
      <c r="G42" s="768"/>
      <c r="I42" s="286" t="s">
        <v>949</v>
      </c>
      <c r="J42" s="287"/>
      <c r="K42" s="752"/>
      <c r="L42" s="288" t="s">
        <v>5</v>
      </c>
    </row>
    <row r="43" spans="1:12" ht="15" thickTop="1" x14ac:dyDescent="0.25">
      <c r="A43" s="784"/>
      <c r="B43" s="743"/>
      <c r="C43" s="289" t="s">
        <v>95</v>
      </c>
      <c r="D43" s="289" t="s">
        <v>5</v>
      </c>
      <c r="E43" s="781"/>
      <c r="F43" s="289" t="s">
        <v>94</v>
      </c>
      <c r="G43" s="768"/>
    </row>
    <row r="44" spans="1:12" x14ac:dyDescent="0.25">
      <c r="A44" s="784"/>
      <c r="B44" s="743"/>
      <c r="C44" s="277" t="s">
        <v>970</v>
      </c>
      <c r="D44" s="277" t="s">
        <v>5</v>
      </c>
      <c r="E44" s="781" t="s">
        <v>8</v>
      </c>
      <c r="F44" s="277" t="s">
        <v>975</v>
      </c>
      <c r="G44" s="768"/>
    </row>
    <row r="45" spans="1:12" x14ac:dyDescent="0.25">
      <c r="A45" s="784"/>
      <c r="B45" s="743"/>
      <c r="C45" s="749" t="s">
        <v>971</v>
      </c>
      <c r="D45" s="277" t="s">
        <v>973</v>
      </c>
      <c r="E45" s="775"/>
      <c r="F45" s="277" t="s">
        <v>977</v>
      </c>
      <c r="G45" s="768"/>
    </row>
    <row r="46" spans="1:12" x14ac:dyDescent="0.25">
      <c r="A46" s="784"/>
      <c r="B46" s="743"/>
      <c r="C46" s="749"/>
      <c r="D46" s="277" t="s">
        <v>974</v>
      </c>
      <c r="E46" s="775"/>
      <c r="F46" s="277" t="s">
        <v>168</v>
      </c>
      <c r="G46" s="768"/>
    </row>
    <row r="47" spans="1:12" ht="15" thickBot="1" x14ac:dyDescent="0.3">
      <c r="A47" s="725"/>
      <c r="B47" s="727"/>
      <c r="C47" s="279" t="s">
        <v>972</v>
      </c>
      <c r="D47" s="279" t="s">
        <v>5</v>
      </c>
      <c r="E47" s="785"/>
      <c r="F47" s="279" t="s">
        <v>976</v>
      </c>
      <c r="G47" s="768"/>
    </row>
    <row r="48" spans="1:12" ht="15.75" thickTop="1" thickBot="1" x14ac:dyDescent="0.3">
      <c r="A48" s="264" t="s">
        <v>93</v>
      </c>
      <c r="B48" s="265" t="s">
        <v>92</v>
      </c>
      <c r="C48" s="280" t="s">
        <v>91</v>
      </c>
      <c r="D48" s="280" t="s">
        <v>90</v>
      </c>
      <c r="E48" s="280" t="s">
        <v>89</v>
      </c>
      <c r="F48" s="290" t="s">
        <v>88</v>
      </c>
      <c r="G48" s="768"/>
    </row>
    <row r="49" spans="1:7" ht="15" thickTop="1" x14ac:dyDescent="0.25">
      <c r="A49" s="744" t="s">
        <v>87</v>
      </c>
      <c r="B49" s="721" t="s">
        <v>86</v>
      </c>
      <c r="C49" s="276" t="s">
        <v>85</v>
      </c>
      <c r="D49" s="269" t="s">
        <v>84</v>
      </c>
      <c r="E49" s="748" t="s">
        <v>83</v>
      </c>
      <c r="F49" s="276" t="s">
        <v>82</v>
      </c>
      <c r="G49" s="768"/>
    </row>
    <row r="50" spans="1:7" ht="15" thickBot="1" x14ac:dyDescent="0.3">
      <c r="A50" s="738"/>
      <c r="B50" s="723"/>
      <c r="C50" s="279" t="s">
        <v>81</v>
      </c>
      <c r="D50" s="263" t="s">
        <v>80</v>
      </c>
      <c r="E50" s="771"/>
      <c r="F50" s="279" t="s">
        <v>79</v>
      </c>
      <c r="G50" s="768"/>
    </row>
    <row r="51" spans="1:7" ht="15" thickTop="1" x14ac:dyDescent="0.25">
      <c r="A51" s="744" t="s">
        <v>78</v>
      </c>
      <c r="B51" s="721" t="s">
        <v>77</v>
      </c>
      <c r="C51" s="774" t="s">
        <v>978</v>
      </c>
      <c r="D51" s="276" t="s">
        <v>76</v>
      </c>
      <c r="E51" s="748" t="s">
        <v>19</v>
      </c>
      <c r="F51" s="276" t="s">
        <v>75</v>
      </c>
      <c r="G51" s="768"/>
    </row>
    <row r="52" spans="1:7" x14ac:dyDescent="0.25">
      <c r="A52" s="747"/>
      <c r="B52" s="722"/>
      <c r="C52" s="775"/>
      <c r="D52" s="277" t="s">
        <v>74</v>
      </c>
      <c r="E52" s="749"/>
      <c r="F52" s="277" t="s">
        <v>73</v>
      </c>
      <c r="G52" s="768"/>
    </row>
    <row r="53" spans="1:7" x14ac:dyDescent="0.25">
      <c r="A53" s="747"/>
      <c r="B53" s="722"/>
      <c r="C53" s="775"/>
      <c r="D53" s="277" t="s">
        <v>72</v>
      </c>
      <c r="E53" s="749" t="s">
        <v>8</v>
      </c>
      <c r="F53" s="277" t="s">
        <v>71</v>
      </c>
      <c r="G53" s="768"/>
    </row>
    <row r="54" spans="1:7" x14ac:dyDescent="0.25">
      <c r="A54" s="747"/>
      <c r="B54" s="722"/>
      <c r="C54" s="783"/>
      <c r="D54" s="277" t="s">
        <v>70</v>
      </c>
      <c r="E54" s="749"/>
      <c r="F54" s="277" t="s">
        <v>69</v>
      </c>
      <c r="G54" s="768"/>
    </row>
    <row r="55" spans="1:7" ht="15" thickBot="1" x14ac:dyDescent="0.3">
      <c r="A55" s="738"/>
      <c r="B55" s="723"/>
      <c r="C55" s="279" t="s">
        <v>68</v>
      </c>
      <c r="D55" s="279" t="s">
        <v>5</v>
      </c>
      <c r="E55" s="279" t="s">
        <v>19</v>
      </c>
      <c r="F55" s="279" t="s">
        <v>67</v>
      </c>
      <c r="G55" s="768"/>
    </row>
    <row r="56" spans="1:7" ht="15.75" thickTop="1" thickBot="1" x14ac:dyDescent="0.3">
      <c r="A56" s="264" t="s">
        <v>66</v>
      </c>
      <c r="B56" s="265" t="s">
        <v>65</v>
      </c>
      <c r="C56" s="280" t="s">
        <v>64</v>
      </c>
      <c r="D56" s="280" t="s">
        <v>5</v>
      </c>
      <c r="E56" s="780" t="s">
        <v>63</v>
      </c>
      <c r="F56" s="780"/>
      <c r="G56" s="768"/>
    </row>
    <row r="57" spans="1:7" ht="15" thickTop="1" x14ac:dyDescent="0.25">
      <c r="A57" s="744" t="s">
        <v>62</v>
      </c>
      <c r="B57" s="721" t="s">
        <v>61</v>
      </c>
      <c r="C57" s="774" t="s">
        <v>979</v>
      </c>
      <c r="D57" s="276" t="s">
        <v>60</v>
      </c>
      <c r="E57" s="276" t="s">
        <v>43</v>
      </c>
      <c r="F57" s="276" t="s">
        <v>59</v>
      </c>
      <c r="G57" s="768"/>
    </row>
    <row r="58" spans="1:7" x14ac:dyDescent="0.25">
      <c r="A58" s="747"/>
      <c r="B58" s="722"/>
      <c r="C58" s="775"/>
      <c r="D58" s="277" t="s">
        <v>58</v>
      </c>
      <c r="E58" s="749" t="s">
        <v>8</v>
      </c>
      <c r="F58" s="749" t="s">
        <v>5</v>
      </c>
      <c r="G58" s="768"/>
    </row>
    <row r="59" spans="1:7" x14ac:dyDescent="0.25">
      <c r="A59" s="747"/>
      <c r="B59" s="722"/>
      <c r="C59" s="775"/>
      <c r="D59" s="277" t="s">
        <v>57</v>
      </c>
      <c r="E59" s="749"/>
      <c r="F59" s="749"/>
      <c r="G59" s="768"/>
    </row>
    <row r="60" spans="1:7" ht="15" thickBot="1" x14ac:dyDescent="0.3">
      <c r="A60" s="738"/>
      <c r="B60" s="723"/>
      <c r="C60" s="785"/>
      <c r="D60" s="279" t="s">
        <v>56</v>
      </c>
      <c r="E60" s="771"/>
      <c r="F60" s="279" t="s">
        <v>55</v>
      </c>
      <c r="G60" s="768"/>
    </row>
    <row r="61" spans="1:7" ht="30" thickTop="1" thickBot="1" x14ac:dyDescent="0.3">
      <c r="A61" s="264" t="s">
        <v>54</v>
      </c>
      <c r="B61" s="265" t="s">
        <v>53</v>
      </c>
      <c r="C61" s="265" t="s">
        <v>52</v>
      </c>
      <c r="D61" s="265" t="s">
        <v>51</v>
      </c>
      <c r="E61" s="265" t="s">
        <v>50</v>
      </c>
      <c r="F61" s="291" t="s">
        <v>49</v>
      </c>
      <c r="G61" s="768"/>
    </row>
    <row r="62" spans="1:7" ht="15" thickTop="1" x14ac:dyDescent="0.25">
      <c r="A62" s="724" t="s">
        <v>48</v>
      </c>
      <c r="B62" s="726" t="s">
        <v>47</v>
      </c>
      <c r="C62" s="292" t="s">
        <v>1</v>
      </c>
      <c r="D62" s="726" t="s">
        <v>35</v>
      </c>
      <c r="E62" s="726"/>
      <c r="F62" s="726"/>
      <c r="G62" s="768"/>
    </row>
    <row r="63" spans="1:7" ht="15" thickBot="1" x14ac:dyDescent="0.3">
      <c r="A63" s="725"/>
      <c r="B63" s="727"/>
      <c r="C63" s="293" t="s">
        <v>40</v>
      </c>
      <c r="D63" s="727"/>
      <c r="E63" s="727"/>
      <c r="F63" s="727"/>
      <c r="G63" s="768"/>
    </row>
    <row r="64" spans="1:7" ht="15" thickTop="1" x14ac:dyDescent="0.25">
      <c r="A64" s="744" t="s">
        <v>46</v>
      </c>
      <c r="B64" s="721" t="s">
        <v>45</v>
      </c>
      <c r="C64" s="726" t="s">
        <v>980</v>
      </c>
      <c r="D64" s="269" t="s">
        <v>44</v>
      </c>
      <c r="E64" s="269" t="s">
        <v>8</v>
      </c>
      <c r="F64" s="269" t="s">
        <v>2231</v>
      </c>
      <c r="G64" s="768"/>
    </row>
    <row r="65" spans="1:7" ht="15" customHeight="1" x14ac:dyDescent="0.25">
      <c r="A65" s="747"/>
      <c r="B65" s="722"/>
      <c r="C65" s="743"/>
      <c r="D65" s="722" t="s">
        <v>42</v>
      </c>
      <c r="E65" s="722" t="s">
        <v>8</v>
      </c>
      <c r="F65" s="722" t="s">
        <v>41</v>
      </c>
      <c r="G65" s="768"/>
    </row>
    <row r="66" spans="1:7" ht="15" customHeight="1" x14ac:dyDescent="0.25">
      <c r="A66" s="747"/>
      <c r="B66" s="722"/>
      <c r="C66" s="750"/>
      <c r="D66" s="722"/>
      <c r="E66" s="722"/>
      <c r="F66" s="722"/>
      <c r="G66" s="768"/>
    </row>
    <row r="67" spans="1:7" ht="15" thickBot="1" x14ac:dyDescent="0.3">
      <c r="A67" s="738"/>
      <c r="B67" s="723"/>
      <c r="C67" s="294" t="s">
        <v>981</v>
      </c>
      <c r="D67" s="263" t="s">
        <v>5</v>
      </c>
      <c r="E67" s="723"/>
      <c r="F67" s="263" t="s">
        <v>39</v>
      </c>
      <c r="G67" s="768"/>
    </row>
    <row r="68" spans="1:7" ht="15.75" thickTop="1" thickBot="1" x14ac:dyDescent="0.3">
      <c r="A68" s="295" t="s">
        <v>38</v>
      </c>
      <c r="B68" s="292" t="s">
        <v>37</v>
      </c>
      <c r="C68" s="292" t="s">
        <v>36</v>
      </c>
      <c r="D68" s="726" t="s">
        <v>35</v>
      </c>
      <c r="E68" s="726"/>
      <c r="F68" s="726"/>
      <c r="G68" s="768"/>
    </row>
    <row r="69" spans="1:7" ht="15.75" thickTop="1" thickBot="1" x14ac:dyDescent="0.3">
      <c r="A69" s="296" t="s">
        <v>34</v>
      </c>
      <c r="B69" s="297" t="s">
        <v>33</v>
      </c>
      <c r="C69" s="297" t="s">
        <v>32</v>
      </c>
      <c r="D69" s="727"/>
      <c r="E69" s="727"/>
      <c r="F69" s="727"/>
      <c r="G69" s="768"/>
    </row>
    <row r="70" spans="1:7" ht="15" thickTop="1" x14ac:dyDescent="0.25">
      <c r="A70" s="744" t="s">
        <v>31</v>
      </c>
      <c r="B70" s="721" t="s">
        <v>30</v>
      </c>
      <c r="C70" s="748" t="s">
        <v>29</v>
      </c>
      <c r="D70" s="276" t="s">
        <v>28</v>
      </c>
      <c r="E70" s="276" t="s">
        <v>8</v>
      </c>
      <c r="F70" s="748" t="s">
        <v>27</v>
      </c>
      <c r="G70" s="768"/>
    </row>
    <row r="71" spans="1:7" x14ac:dyDescent="0.25">
      <c r="A71" s="747"/>
      <c r="B71" s="722"/>
      <c r="C71" s="749"/>
      <c r="D71" s="277" t="s">
        <v>26</v>
      </c>
      <c r="E71" s="277" t="s">
        <v>25</v>
      </c>
      <c r="F71" s="749"/>
      <c r="G71" s="768"/>
    </row>
    <row r="72" spans="1:7" x14ac:dyDescent="0.25">
      <c r="A72" s="747"/>
      <c r="B72" s="722"/>
      <c r="C72" s="277" t="s">
        <v>24</v>
      </c>
      <c r="D72" s="277" t="s">
        <v>5</v>
      </c>
      <c r="E72" s="749" t="s">
        <v>8</v>
      </c>
      <c r="F72" s="277" t="s">
        <v>23</v>
      </c>
      <c r="G72" s="768"/>
    </row>
    <row r="73" spans="1:7" x14ac:dyDescent="0.25">
      <c r="A73" s="747"/>
      <c r="B73" s="722"/>
      <c r="C73" s="277" t="s">
        <v>22</v>
      </c>
      <c r="D73" s="277" t="s">
        <v>5</v>
      </c>
      <c r="E73" s="749"/>
      <c r="F73" s="277" t="s">
        <v>982</v>
      </c>
      <c r="G73" s="768"/>
    </row>
    <row r="74" spans="1:7" ht="15" thickBot="1" x14ac:dyDescent="0.3">
      <c r="A74" s="738"/>
      <c r="B74" s="263" t="s">
        <v>21</v>
      </c>
      <c r="C74" s="263" t="s">
        <v>20</v>
      </c>
      <c r="D74" s="263" t="s">
        <v>5</v>
      </c>
      <c r="E74" s="279" t="s">
        <v>19</v>
      </c>
      <c r="F74" s="263" t="s">
        <v>18</v>
      </c>
      <c r="G74" s="768"/>
    </row>
    <row r="75" spans="1:7" ht="15" thickTop="1" x14ac:dyDescent="0.25">
      <c r="A75" s="744" t="s">
        <v>17</v>
      </c>
      <c r="B75" s="721" t="s">
        <v>16</v>
      </c>
      <c r="C75" s="276" t="s">
        <v>15</v>
      </c>
      <c r="D75" s="269" t="s">
        <v>5</v>
      </c>
      <c r="E75" s="748" t="s">
        <v>8</v>
      </c>
      <c r="F75" s="276" t="s">
        <v>14</v>
      </c>
      <c r="G75" s="768"/>
    </row>
    <row r="76" spans="1:7" ht="15" thickBot="1" x14ac:dyDescent="0.3">
      <c r="A76" s="738"/>
      <c r="B76" s="723"/>
      <c r="C76" s="279" t="s">
        <v>13</v>
      </c>
      <c r="D76" s="263" t="s">
        <v>5</v>
      </c>
      <c r="E76" s="771"/>
      <c r="F76" s="279" t="s">
        <v>12</v>
      </c>
      <c r="G76" s="768"/>
    </row>
    <row r="77" spans="1:7" ht="15" thickTop="1" x14ac:dyDescent="0.25">
      <c r="A77" s="744" t="s">
        <v>11</v>
      </c>
      <c r="B77" s="721" t="s">
        <v>10</v>
      </c>
      <c r="C77" s="276" t="s">
        <v>9</v>
      </c>
      <c r="D77" s="269" t="s">
        <v>5</v>
      </c>
      <c r="E77" s="748" t="s">
        <v>8</v>
      </c>
      <c r="F77" s="276" t="s">
        <v>7</v>
      </c>
      <c r="G77" s="768"/>
    </row>
    <row r="78" spans="1:7" ht="15" thickBot="1" x14ac:dyDescent="0.3">
      <c r="A78" s="738"/>
      <c r="B78" s="723"/>
      <c r="C78" s="279" t="s">
        <v>6</v>
      </c>
      <c r="D78" s="263" t="s">
        <v>5</v>
      </c>
      <c r="E78" s="771"/>
      <c r="F78" s="279" t="s">
        <v>4</v>
      </c>
      <c r="G78" s="768"/>
    </row>
    <row r="79" spans="1:7" ht="15.75" thickTop="1" thickBot="1" x14ac:dyDescent="0.3">
      <c r="A79" s="298" t="s">
        <v>3</v>
      </c>
      <c r="B79" s="299" t="s">
        <v>2</v>
      </c>
      <c r="C79" s="299" t="s">
        <v>1</v>
      </c>
      <c r="D79" s="770" t="s">
        <v>0</v>
      </c>
      <c r="E79" s="770"/>
      <c r="F79" s="770"/>
      <c r="G79" s="769"/>
    </row>
    <row r="80" spans="1:7" ht="15" thickTop="1" x14ac:dyDescent="0.25"/>
  </sheetData>
  <mergeCells count="123">
    <mergeCell ref="A1:L1"/>
    <mergeCell ref="A2:L2"/>
    <mergeCell ref="I35:I36"/>
    <mergeCell ref="I37:I38"/>
    <mergeCell ref="K35:K36"/>
    <mergeCell ref="K37:K38"/>
    <mergeCell ref="L35:L36"/>
    <mergeCell ref="L37:L38"/>
    <mergeCell ref="K31:K33"/>
    <mergeCell ref="I23:L23"/>
    <mergeCell ref="J7:J22"/>
    <mergeCell ref="L14:L15"/>
    <mergeCell ref="I18:I20"/>
    <mergeCell ref="K18:K20"/>
    <mergeCell ref="L18:L20"/>
    <mergeCell ref="I14:I15"/>
    <mergeCell ref="I8:I9"/>
    <mergeCell ref="K8:K9"/>
    <mergeCell ref="K14:K15"/>
    <mergeCell ref="I4:I5"/>
    <mergeCell ref="J4:J5"/>
    <mergeCell ref="K4:K5"/>
    <mergeCell ref="L4:L5"/>
    <mergeCell ref="I6:L6"/>
    <mergeCell ref="A57:A60"/>
    <mergeCell ref="B57:B60"/>
    <mergeCell ref="E58:E60"/>
    <mergeCell ref="F58:F59"/>
    <mergeCell ref="A51:A55"/>
    <mergeCell ref="B51:B55"/>
    <mergeCell ref="E51:E52"/>
    <mergeCell ref="E53:E54"/>
    <mergeCell ref="A49:A50"/>
    <mergeCell ref="B49:B50"/>
    <mergeCell ref="E49:E50"/>
    <mergeCell ref="C57:C60"/>
    <mergeCell ref="F34:F35"/>
    <mergeCell ref="G34:G35"/>
    <mergeCell ref="B29:B30"/>
    <mergeCell ref="E56:F56"/>
    <mergeCell ref="C39:C40"/>
    <mergeCell ref="E39:E40"/>
    <mergeCell ref="E41:E43"/>
    <mergeCell ref="A14:A19"/>
    <mergeCell ref="B14:B19"/>
    <mergeCell ref="C14:C19"/>
    <mergeCell ref="C29:C30"/>
    <mergeCell ref="E33:F33"/>
    <mergeCell ref="C26:C28"/>
    <mergeCell ref="C45:C46"/>
    <mergeCell ref="A37:A47"/>
    <mergeCell ref="B37:B47"/>
    <mergeCell ref="E44:E47"/>
    <mergeCell ref="C51:C54"/>
    <mergeCell ref="A26:A30"/>
    <mergeCell ref="B26:B28"/>
    <mergeCell ref="E24:F25"/>
    <mergeCell ref="E21:F21"/>
    <mergeCell ref="K41:K42"/>
    <mergeCell ref="G13:G21"/>
    <mergeCell ref="D14:D15"/>
    <mergeCell ref="D18:D19"/>
    <mergeCell ref="G22:G25"/>
    <mergeCell ref="A36:G36"/>
    <mergeCell ref="A34:A35"/>
    <mergeCell ref="B34:B35"/>
    <mergeCell ref="D68:F69"/>
    <mergeCell ref="C34:C35"/>
    <mergeCell ref="D34:D35"/>
    <mergeCell ref="E34:E35"/>
    <mergeCell ref="G37:G79"/>
    <mergeCell ref="D79:F79"/>
    <mergeCell ref="A75:A76"/>
    <mergeCell ref="B75:B76"/>
    <mergeCell ref="E75:E76"/>
    <mergeCell ref="A77:A78"/>
    <mergeCell ref="B77:B78"/>
    <mergeCell ref="E77:E78"/>
    <mergeCell ref="G26:G27"/>
    <mergeCell ref="E26:E27"/>
    <mergeCell ref="F26:F32"/>
    <mergeCell ref="G30:G33"/>
    <mergeCell ref="A70:A74"/>
    <mergeCell ref="B70:B73"/>
    <mergeCell ref="C70:C71"/>
    <mergeCell ref="E72:E73"/>
    <mergeCell ref="A62:A63"/>
    <mergeCell ref="B62:B63"/>
    <mergeCell ref="D62:F63"/>
    <mergeCell ref="A64:A67"/>
    <mergeCell ref="B64:B67"/>
    <mergeCell ref="D65:D66"/>
    <mergeCell ref="E65:E67"/>
    <mergeCell ref="F70:F71"/>
    <mergeCell ref="F65:F66"/>
    <mergeCell ref="C64:C66"/>
    <mergeCell ref="G4:G5"/>
    <mergeCell ref="A6:G6"/>
    <mergeCell ref="G7:G12"/>
    <mergeCell ref="C4:C5"/>
    <mergeCell ref="D4:D5"/>
    <mergeCell ref="F4:F5"/>
    <mergeCell ref="A7:A8"/>
    <mergeCell ref="C7:C8"/>
    <mergeCell ref="A4:A5"/>
    <mergeCell ref="B4:B5"/>
    <mergeCell ref="B7:B8"/>
    <mergeCell ref="E4:E5"/>
    <mergeCell ref="F7:F12"/>
    <mergeCell ref="A10:A11"/>
    <mergeCell ref="B10:B11"/>
    <mergeCell ref="C10:C11"/>
    <mergeCell ref="E10:E11"/>
    <mergeCell ref="D10:D11"/>
    <mergeCell ref="E13:F13"/>
    <mergeCell ref="E14:E16"/>
    <mergeCell ref="F14:F15"/>
    <mergeCell ref="E17:E19"/>
    <mergeCell ref="F18:F19"/>
    <mergeCell ref="E22:E23"/>
    <mergeCell ref="A22:A23"/>
    <mergeCell ref="B22:B23"/>
    <mergeCell ref="C22:C23"/>
  </mergeCells>
  <printOptions horizontalCentered="1"/>
  <pageMargins left="0.23622047244094491" right="0.23622047244094491" top="0.94488188976377963" bottom="0.74803149606299213" header="0.31496062992125984" footer="0.31496062992125984"/>
  <pageSetup paperSize="9" scale="85" fitToHeight="0" orientation="portrait" r:id="rId1"/>
  <headerFooter>
    <oddHeader>&amp;C&amp;"+,Bold"&amp;14&amp;K002060Mémo CCR Marseille Sud&amp;R&amp;"+,Italic"&amp;12&amp;K002060Cycle 1810</oddHeader>
    <oddFooter>&amp;L&amp;"+,Italic"&amp;12&amp;K002060© IVAO France -  FIR de Marseille&amp;C&amp;G&amp;R&amp;"+,Italic"&amp;12&amp;K002060Sept. 2018</oddFooter>
  </headerFooter>
  <rowBreaks count="1" manualBreakCount="1">
    <brk id="33" max="16383"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7F7BD-98A9-473D-80C9-9AC736760717}">
  <sheetPr codeName="Feuil1">
    <tabColor theme="0"/>
  </sheetPr>
  <dimension ref="B1:L33"/>
  <sheetViews>
    <sheetView topLeftCell="B1" workbookViewId="0">
      <selection activeCell="H13" sqref="H13"/>
    </sheetView>
  </sheetViews>
  <sheetFormatPr baseColWidth="10" defaultRowHeight="15" customHeight="1" x14ac:dyDescent="0.25"/>
  <cols>
    <col min="1" max="1" width="5.7109375" style="533" customWidth="1"/>
    <col min="2" max="3" width="11.42578125" style="533"/>
    <col min="4" max="4" width="46.140625" style="533" bestFit="1" customWidth="1"/>
    <col min="5" max="10" width="11.42578125" style="533"/>
    <col min="11" max="11" width="12.140625" style="533" bestFit="1" customWidth="1"/>
    <col min="12" max="16384" width="11.42578125" style="533"/>
  </cols>
  <sheetData>
    <row r="1" spans="2:12" ht="15" customHeight="1" thickBot="1" x14ac:dyDescent="0.3"/>
    <row r="2" spans="2:12" ht="30" customHeight="1" thickBot="1" x14ac:dyDescent="0.3">
      <c r="B2" s="1620" t="s">
        <v>1615</v>
      </c>
      <c r="C2" s="1621"/>
      <c r="D2" s="1621"/>
      <c r="E2" s="1621"/>
      <c r="F2" s="1621"/>
      <c r="G2" s="1621"/>
      <c r="H2" s="1621"/>
      <c r="I2" s="1621"/>
      <c r="J2" s="1621"/>
      <c r="K2" s="1621"/>
      <c r="L2" s="1622"/>
    </row>
    <row r="5" spans="2:12" ht="14.25" x14ac:dyDescent="0.25"/>
    <row r="6" spans="2:12" ht="14.25" x14ac:dyDescent="0.25">
      <c r="C6" s="533" t="s">
        <v>971</v>
      </c>
      <c r="D6" s="533" t="s">
        <v>1598</v>
      </c>
    </row>
    <row r="7" spans="2:12" x14ac:dyDescent="0.25">
      <c r="C7" s="642" t="str">
        <f>CONCATENATE("https://api.met.no/weatherapi/tafmetar/1.0/metar?icao=",C6)</f>
        <v>https://api.met.no/weatherapi/tafmetar/1.0/metar?icao=LFCR</v>
      </c>
      <c r="D7" s="533" t="s">
        <v>2228</v>
      </c>
    </row>
    <row r="8" spans="2:12" ht="14.25" x14ac:dyDescent="0.25">
      <c r="C8" s="533" t="s">
        <v>85</v>
      </c>
      <c r="D8" s="533" t="s">
        <v>1598</v>
      </c>
    </row>
    <row r="9" spans="2:12" x14ac:dyDescent="0.25">
      <c r="C9" s="642" t="str">
        <f>CONCATENATE("https://api.met.no/weatherapi/tafmetar/1.0/metar?icao=",C8)</f>
        <v>https://api.met.no/weatherapi/tafmetar/1.0/metar?icao=LFLB</v>
      </c>
      <c r="D9" s="533" t="s">
        <v>2227</v>
      </c>
    </row>
    <row r="10" spans="2:12" ht="14.25" x14ac:dyDescent="0.25">
      <c r="C10" s="533" t="s">
        <v>104</v>
      </c>
      <c r="D10" s="533" t="s">
        <v>1598</v>
      </c>
    </row>
    <row r="11" spans="2:12" x14ac:dyDescent="0.25">
      <c r="C11" s="642" t="str">
        <f>CONCATENATE("https://api.met.no/weatherapi/tafmetar/1.0/metar?icao=",C10)</f>
        <v>https://api.met.no/weatherapi/tafmetar/1.0/metar?icao=LFLC</v>
      </c>
      <c r="D11" s="533" t="s">
        <v>2226</v>
      </c>
    </row>
    <row r="12" spans="2:12" ht="14.25" x14ac:dyDescent="0.25">
      <c r="C12" s="533" t="s">
        <v>1180</v>
      </c>
      <c r="D12" s="533" t="s">
        <v>1598</v>
      </c>
    </row>
    <row r="13" spans="2:12" x14ac:dyDescent="0.25">
      <c r="C13" s="642" t="str">
        <f>CONCATENATE("https://api.met.no/weatherapi/tafmetar/1.0/metar?icao=",C12)</f>
        <v>https://api.met.no/weatherapi/tafmetar/1.0/metar?icao=LFLL</v>
      </c>
      <c r="D13" s="533" t="s">
        <v>2193</v>
      </c>
    </row>
    <row r="14" spans="2:12" ht="14.25" x14ac:dyDescent="0.25">
      <c r="C14" s="533" t="s">
        <v>91</v>
      </c>
      <c r="D14" s="533" t="s">
        <v>1598</v>
      </c>
    </row>
    <row r="15" spans="2:12" x14ac:dyDescent="0.25">
      <c r="C15" s="642" t="str">
        <f>CONCATENATE("https://api.met.no/weatherapi/tafmetar/1.0/metar?icao=",C14)</f>
        <v>https://api.met.no/weatherapi/tafmetar/1.0/metar?icao=LFLN</v>
      </c>
    </row>
    <row r="16" spans="2:12" ht="14.25" x14ac:dyDescent="0.25">
      <c r="C16" s="533" t="s">
        <v>81</v>
      </c>
      <c r="D16" s="533" t="s">
        <v>1598</v>
      </c>
    </row>
    <row r="17" spans="3:4" x14ac:dyDescent="0.25">
      <c r="C17" s="642" t="str">
        <f>CONCATENATE("https://api.met.no/weatherapi/tafmetar/1.0/metar?icao=",C16)</f>
        <v>https://api.met.no/weatherapi/tafmetar/1.0/metar?icao=LFLP</v>
      </c>
      <c r="D17" s="533" t="s">
        <v>2225</v>
      </c>
    </row>
    <row r="18" spans="3:4" ht="14.25" x14ac:dyDescent="0.25">
      <c r="C18" s="533" t="s">
        <v>1094</v>
      </c>
      <c r="D18" s="533" t="s">
        <v>1598</v>
      </c>
    </row>
    <row r="19" spans="3:4" x14ac:dyDescent="0.25">
      <c r="C19" s="642" t="str">
        <f>CONCATENATE("https://api.met.no/weatherapi/tafmetar/1.0/metar?icao=",C18)</f>
        <v>https://api.met.no/weatherapi/tafmetar/1.0/metar?icao=LFLS</v>
      </c>
      <c r="D19" s="533" t="s">
        <v>2194</v>
      </c>
    </row>
    <row r="20" spans="3:4" ht="14.25" x14ac:dyDescent="0.25">
      <c r="C20" s="533" t="s">
        <v>68</v>
      </c>
      <c r="D20" s="533" t="s">
        <v>1598</v>
      </c>
    </row>
    <row r="21" spans="3:4" x14ac:dyDescent="0.25">
      <c r="C21" s="642" t="str">
        <f>CONCATENATE("https://api.met.no/weatherapi/tafmetar/1.0/metar?icao=",C20)</f>
        <v>https://api.met.no/weatherapi/tafmetar/1.0/metar?icao=LFLU</v>
      </c>
      <c r="D21" s="533" t="s">
        <v>2230</v>
      </c>
    </row>
    <row r="22" spans="3:4" ht="14.25" x14ac:dyDescent="0.25">
      <c r="C22" s="533" t="s">
        <v>1614</v>
      </c>
      <c r="D22" s="533" t="s">
        <v>1598</v>
      </c>
    </row>
    <row r="23" spans="3:4" x14ac:dyDescent="0.25">
      <c r="C23" s="642" t="str">
        <f>CONCATENATE("https://api.met.no/weatherapi/tafmetar/1.0/metar?icao=",C22)</f>
        <v>https://api.met.no/weatherapi/tafmetar/1.0/metar?icao=LFLY</v>
      </c>
      <c r="D23" s="533" t="s">
        <v>2184</v>
      </c>
    </row>
    <row r="24" spans="3:4" ht="14.25" x14ac:dyDescent="0.25">
      <c r="C24" s="533" t="s">
        <v>95</v>
      </c>
      <c r="D24" s="533" t="s">
        <v>1598</v>
      </c>
    </row>
    <row r="25" spans="3:4" x14ac:dyDescent="0.25">
      <c r="C25" s="642" t="str">
        <f>CONCATENATE("https://api.met.no/weatherapi/tafmetar/1.0/metar?icao=",C24)</f>
        <v>https://api.met.no/weatherapi/tafmetar/1.0/metar?icao=LFMH</v>
      </c>
      <c r="D25" s="533" t="s">
        <v>2224</v>
      </c>
    </row>
    <row r="26" spans="3:4" ht="14.25" x14ac:dyDescent="0.25">
      <c r="C26" s="533" t="s">
        <v>20</v>
      </c>
      <c r="D26" s="533" t="s">
        <v>1598</v>
      </c>
    </row>
    <row r="27" spans="3:4" x14ac:dyDescent="0.25">
      <c r="C27" s="642" t="str">
        <f>CONCATENATE("https://api.met.no/weatherapi/tafmetar/1.0/metar?icao=",C26)</f>
        <v>https://api.met.no/weatherapi/tafmetar/1.0/metar?icao=LFMP</v>
      </c>
      <c r="D27" s="533" t="s">
        <v>2229</v>
      </c>
    </row>
    <row r="28" spans="3:4" ht="14.25" x14ac:dyDescent="0.25">
      <c r="C28" s="533" t="s">
        <v>29</v>
      </c>
      <c r="D28" s="533" t="s">
        <v>1598</v>
      </c>
    </row>
    <row r="29" spans="3:4" x14ac:dyDescent="0.25">
      <c r="C29" s="642" t="str">
        <f>CONCATENATE("https://api.met.no/weatherapi/tafmetar/1.0/metar?icao=",C28)</f>
        <v>https://api.met.no/weatherapi/tafmetar/1.0/metar?icao=LFMT</v>
      </c>
      <c r="D29" s="533" t="s">
        <v>2185</v>
      </c>
    </row>
    <row r="30" spans="3:4" ht="14.25" x14ac:dyDescent="0.25">
      <c r="C30" s="533" t="s">
        <v>24</v>
      </c>
      <c r="D30" s="533" t="s">
        <v>1598</v>
      </c>
    </row>
    <row r="31" spans="3:4" x14ac:dyDescent="0.25">
      <c r="C31" s="642" t="str">
        <f>CONCATENATE("https://api.met.no/weatherapi/tafmetar/1.0/metar?icao=",C30)</f>
        <v>https://api.met.no/weatherapi/tafmetar/1.0/metar?icao=LFMU</v>
      </c>
      <c r="D31" s="533" t="s">
        <v>2223</v>
      </c>
    </row>
    <row r="32" spans="3:4" ht="14.25" x14ac:dyDescent="0.25">
      <c r="C32" s="533" t="s">
        <v>40</v>
      </c>
      <c r="D32" s="533" t="s">
        <v>1598</v>
      </c>
    </row>
    <row r="33" spans="3:4" x14ac:dyDescent="0.25">
      <c r="C33" s="642" t="str">
        <f>CONCATENATE("https://api.met.no/weatherapi/tafmetar/1.0/metar?icao=",C32)</f>
        <v>https://api.met.no/weatherapi/tafmetar/1.0/metar?icao=LFTW</v>
      </c>
      <c r="D33" s="533" t="s">
        <v>2192</v>
      </c>
    </row>
  </sheetData>
  <mergeCells count="1">
    <mergeCell ref="B2:L2"/>
  </mergeCells>
  <hyperlinks>
    <hyperlink ref="C7" r:id="rId1" display="https://api.met.no/weatherapi/tafmetar/1.0/metar?icao=LFKB" xr:uid="{4A4F16FB-E6FE-4536-8CA4-34596CC5BB66}"/>
  </hyperlinks>
  <pageMargins left="0.7" right="0.7" top="0.75" bottom="0.75" header="0.3" footer="0.3"/>
  <pageSetup paperSize="9" orientation="portrait" r:id="rId2"/>
  <drawing r:id="rId3"/>
  <tableParts count="14">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71812-65C4-43E4-B4FF-DE0507C877F9}">
  <sheetPr codeName="Feuil22">
    <tabColor theme="7" tint="0.79998168889431442"/>
  </sheetPr>
  <dimension ref="B2"/>
  <sheetViews>
    <sheetView workbookViewId="0"/>
  </sheetViews>
  <sheetFormatPr baseColWidth="10" defaultRowHeight="15" x14ac:dyDescent="0.25"/>
  <sheetData>
    <row r="2" spans="2:2" x14ac:dyDescent="0.25">
      <c r="B2" t="s">
        <v>1571</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D4C27-62A4-40FF-814F-A69585D1B688}">
  <sheetPr codeName="Feuil6">
    <tabColor theme="3" tint="0.59999389629810485"/>
  </sheetPr>
  <dimension ref="B2:AO161"/>
  <sheetViews>
    <sheetView workbookViewId="0">
      <selection activeCell="B2" sqref="B2:Z2"/>
    </sheetView>
  </sheetViews>
  <sheetFormatPr baseColWidth="10" defaultRowHeight="15" x14ac:dyDescent="0.25"/>
  <cols>
    <col min="1" max="1" width="7.42578125" style="534" customWidth="1"/>
    <col min="2" max="2" width="11.42578125" style="534"/>
    <col min="3" max="3" width="21.28515625" style="535" customWidth="1"/>
    <col min="4" max="24" width="10" style="534" customWidth="1"/>
    <col min="25" max="27" width="9.28515625" style="534" customWidth="1"/>
    <col min="28" max="16384" width="11.42578125" style="534"/>
  </cols>
  <sheetData>
    <row r="2" spans="2:41" ht="15.75" thickBot="1" x14ac:dyDescent="0.3">
      <c r="B2" s="1625" t="s">
        <v>1993</v>
      </c>
      <c r="C2" s="1625"/>
      <c r="D2" s="1625"/>
      <c r="E2" s="1625"/>
      <c r="F2" s="1625"/>
      <c r="G2" s="1625"/>
      <c r="H2" s="1625"/>
      <c r="I2" s="1625"/>
      <c r="J2" s="1625"/>
      <c r="K2" s="1625"/>
      <c r="L2" s="1625"/>
      <c r="M2" s="1625"/>
      <c r="N2" s="1625"/>
      <c r="O2" s="1625"/>
      <c r="P2" s="1625"/>
      <c r="Q2" s="1625"/>
      <c r="R2" s="1625"/>
      <c r="S2" s="1625"/>
      <c r="T2" s="1625"/>
      <c r="U2" s="1625"/>
      <c r="V2" s="1625"/>
      <c r="W2" s="1625"/>
      <c r="X2" s="1625"/>
      <c r="Y2" s="1625"/>
      <c r="Z2" s="1625"/>
    </row>
    <row r="3" spans="2:41" ht="15.75" thickBot="1" x14ac:dyDescent="0.3">
      <c r="D3" s="1626" t="s">
        <v>221</v>
      </c>
      <c r="E3" s="1627"/>
      <c r="G3" s="1628"/>
      <c r="H3" s="1628"/>
      <c r="J3" s="1623" t="s">
        <v>1565</v>
      </c>
      <c r="K3" s="1624"/>
    </row>
    <row r="5" spans="2:41" x14ac:dyDescent="0.25">
      <c r="B5" s="534" t="s">
        <v>1917</v>
      </c>
    </row>
    <row r="6" spans="2:41" ht="16.5" thickBot="1" x14ac:dyDescent="0.3">
      <c r="B6" s="534" t="s">
        <v>1205</v>
      </c>
      <c r="D6" s="517" t="s">
        <v>1918</v>
      </c>
      <c r="E6" s="517" t="s">
        <v>1919</v>
      </c>
      <c r="F6" s="517" t="s">
        <v>1920</v>
      </c>
      <c r="G6" s="517" t="s">
        <v>1921</v>
      </c>
      <c r="H6" s="517" t="s">
        <v>1922</v>
      </c>
      <c r="I6" s="517" t="s">
        <v>1197</v>
      </c>
      <c r="J6" s="517" t="s">
        <v>136</v>
      </c>
      <c r="K6" s="538" t="s">
        <v>1935</v>
      </c>
      <c r="L6" s="538"/>
    </row>
    <row r="7" spans="2:41" ht="16.5" thickTop="1" thickBot="1" x14ac:dyDescent="0.3">
      <c r="B7" s="534" t="s">
        <v>912</v>
      </c>
      <c r="D7" s="517" t="s">
        <v>1206</v>
      </c>
      <c r="E7" s="517" t="s">
        <v>1200</v>
      </c>
      <c r="F7" s="517" t="s">
        <v>1923</v>
      </c>
      <c r="G7" s="517" t="s">
        <v>1924</v>
      </c>
      <c r="H7" s="517" t="s">
        <v>409</v>
      </c>
      <c r="I7" s="517" t="s">
        <v>1925</v>
      </c>
      <c r="J7" s="539" t="s">
        <v>951</v>
      </c>
      <c r="K7" s="537" t="s">
        <v>935</v>
      </c>
      <c r="L7" s="536" t="s">
        <v>1616</v>
      </c>
      <c r="M7" s="536" t="s">
        <v>931</v>
      </c>
      <c r="N7" s="540" t="s">
        <v>928</v>
      </c>
      <c r="O7" s="536" t="s">
        <v>1617</v>
      </c>
      <c r="P7" s="536" t="s">
        <v>55</v>
      </c>
      <c r="Q7" s="536" t="s">
        <v>1618</v>
      </c>
      <c r="R7" s="536" t="s">
        <v>1619</v>
      </c>
      <c r="S7" s="536" t="s">
        <v>1620</v>
      </c>
      <c r="T7" s="536" t="s">
        <v>130</v>
      </c>
      <c r="U7" s="536" t="s">
        <v>1621</v>
      </c>
      <c r="V7" s="536" t="s">
        <v>132</v>
      </c>
      <c r="W7" s="536" t="s">
        <v>1622</v>
      </c>
      <c r="X7" s="536" t="s">
        <v>1623</v>
      </c>
      <c r="Y7" s="536" t="s">
        <v>1624</v>
      </c>
      <c r="Z7" s="536" t="s">
        <v>1625</v>
      </c>
      <c r="AA7" s="536" t="s">
        <v>1626</v>
      </c>
      <c r="AB7" s="536" t="s">
        <v>1627</v>
      </c>
      <c r="AC7" s="536" t="s">
        <v>1628</v>
      </c>
      <c r="AD7" s="536" t="s">
        <v>1497</v>
      </c>
      <c r="AE7" s="538" t="s">
        <v>1930</v>
      </c>
      <c r="AF7" s="538"/>
    </row>
    <row r="8" spans="2:41" ht="16.5" thickTop="1" thickBot="1" x14ac:dyDescent="0.3">
      <c r="B8" s="534" t="s">
        <v>913</v>
      </c>
      <c r="C8" s="535" t="s">
        <v>1934</v>
      </c>
      <c r="D8" s="517" t="s">
        <v>1266</v>
      </c>
      <c r="E8" s="517" t="s">
        <v>1931</v>
      </c>
      <c r="F8" s="517" t="s">
        <v>1267</v>
      </c>
      <c r="G8" s="517" t="s">
        <v>1922</v>
      </c>
      <c r="H8" s="517" t="s">
        <v>82</v>
      </c>
      <c r="I8" s="539" t="s">
        <v>952</v>
      </c>
      <c r="J8" s="517" t="s">
        <v>1002</v>
      </c>
      <c r="K8" s="537" t="s">
        <v>935</v>
      </c>
      <c r="L8" s="536" t="s">
        <v>39</v>
      </c>
      <c r="M8" s="540" t="s">
        <v>929</v>
      </c>
      <c r="N8" s="536" t="s">
        <v>1633</v>
      </c>
      <c r="O8" s="536" t="s">
        <v>1395</v>
      </c>
    </row>
    <row r="9" spans="2:41" ht="16.5" thickTop="1" x14ac:dyDescent="0.25">
      <c r="B9" s="534" t="s">
        <v>1634</v>
      </c>
      <c r="C9" s="535" t="s">
        <v>1933</v>
      </c>
      <c r="D9" s="536" t="s">
        <v>1347</v>
      </c>
      <c r="E9" s="536" t="s">
        <v>1635</v>
      </c>
      <c r="F9" s="536" t="s">
        <v>1626</v>
      </c>
      <c r="G9" s="536" t="s">
        <v>1636</v>
      </c>
      <c r="H9" s="536" t="s">
        <v>1637</v>
      </c>
      <c r="I9" s="536" t="s">
        <v>1638</v>
      </c>
      <c r="J9" s="536" t="s">
        <v>1491</v>
      </c>
      <c r="K9" s="538" t="s">
        <v>1932</v>
      </c>
      <c r="L9" s="538"/>
    </row>
    <row r="10" spans="2:41" x14ac:dyDescent="0.25">
      <c r="B10" s="534" t="s">
        <v>1629</v>
      </c>
      <c r="D10" s="534" t="s">
        <v>1622</v>
      </c>
      <c r="E10" s="534" t="s">
        <v>1630</v>
      </c>
      <c r="F10" s="534" t="s">
        <v>1631</v>
      </c>
      <c r="G10" s="534" t="s">
        <v>1632</v>
      </c>
      <c r="AO10" s="534" t="s">
        <v>1572</v>
      </c>
    </row>
    <row r="12" spans="2:41" x14ac:dyDescent="0.25">
      <c r="B12" s="534" t="s">
        <v>914</v>
      </c>
      <c r="D12" s="534" t="s">
        <v>1396</v>
      </c>
      <c r="E12" s="534" t="s">
        <v>1639</v>
      </c>
      <c r="F12" s="534" t="s">
        <v>1640</v>
      </c>
      <c r="G12" s="534" t="s">
        <v>1641</v>
      </c>
      <c r="H12" s="534" t="s">
        <v>929</v>
      </c>
      <c r="I12" s="534" t="s">
        <v>930</v>
      </c>
      <c r="J12" s="534" t="s">
        <v>1642</v>
      </c>
      <c r="K12" s="534" t="s">
        <v>935</v>
      </c>
    </row>
    <row r="13" spans="2:41" x14ac:dyDescent="0.25">
      <c r="B13" s="534" t="s">
        <v>1643</v>
      </c>
      <c r="D13" s="534" t="s">
        <v>1644</v>
      </c>
      <c r="E13" s="534" t="s">
        <v>1625</v>
      </c>
    </row>
    <row r="14" spans="2:41" x14ac:dyDescent="0.25">
      <c r="B14" s="534" t="s">
        <v>1645</v>
      </c>
      <c r="D14" s="534" t="s">
        <v>928</v>
      </c>
      <c r="E14" s="534" t="s">
        <v>1646</v>
      </c>
      <c r="F14" s="534" t="s">
        <v>1647</v>
      </c>
      <c r="G14" s="534" t="s">
        <v>1648</v>
      </c>
      <c r="H14" s="534" t="s">
        <v>1624</v>
      </c>
      <c r="I14" s="534" t="s">
        <v>1649</v>
      </c>
      <c r="J14" s="534" t="s">
        <v>1650</v>
      </c>
    </row>
    <row r="15" spans="2:41" x14ac:dyDescent="0.25">
      <c r="B15" s="534" t="s">
        <v>1411</v>
      </c>
      <c r="D15" s="534" t="s">
        <v>1651</v>
      </c>
      <c r="E15" s="534" t="s">
        <v>1428</v>
      </c>
      <c r="F15" s="534" t="s">
        <v>932</v>
      </c>
      <c r="G15" s="534" t="s">
        <v>929</v>
      </c>
      <c r="H15" s="534" t="s">
        <v>1652</v>
      </c>
      <c r="I15" s="534" t="s">
        <v>1653</v>
      </c>
      <c r="J15" s="534" t="s">
        <v>1654</v>
      </c>
      <c r="K15" s="534" t="s">
        <v>1655</v>
      </c>
      <c r="L15" s="534" t="s">
        <v>1656</v>
      </c>
      <c r="M15" s="534" t="s">
        <v>1620</v>
      </c>
    </row>
    <row r="16" spans="2:41" x14ac:dyDescent="0.25">
      <c r="B16" s="534" t="s">
        <v>1657</v>
      </c>
      <c r="D16" s="534" t="s">
        <v>929</v>
      </c>
      <c r="E16" s="534" t="s">
        <v>1658</v>
      </c>
      <c r="F16" s="534" t="s">
        <v>1659</v>
      </c>
      <c r="G16" s="534" t="s">
        <v>1660</v>
      </c>
      <c r="H16" s="534" t="s">
        <v>1661</v>
      </c>
      <c r="I16" s="534" t="s">
        <v>1662</v>
      </c>
      <c r="J16" s="534" t="s">
        <v>1619</v>
      </c>
    </row>
    <row r="17" spans="2:13" x14ac:dyDescent="0.25">
      <c r="B17" s="534" t="s">
        <v>1663</v>
      </c>
      <c r="D17" s="534" t="s">
        <v>1635</v>
      </c>
      <c r="E17" s="534" t="s">
        <v>1664</v>
      </c>
      <c r="F17" s="534" t="s">
        <v>1627</v>
      </c>
      <c r="G17" s="534" t="s">
        <v>1650</v>
      </c>
    </row>
    <row r="18" spans="2:13" x14ac:dyDescent="0.25">
      <c r="B18" s="534" t="s">
        <v>1389</v>
      </c>
      <c r="D18" s="534" t="s">
        <v>1665</v>
      </c>
      <c r="E18" s="534" t="s">
        <v>1395</v>
      </c>
    </row>
    <row r="19" spans="2:13" x14ac:dyDescent="0.25">
      <c r="B19" s="534" t="s">
        <v>1390</v>
      </c>
      <c r="D19" s="534" t="s">
        <v>1666</v>
      </c>
      <c r="E19" s="534" t="s">
        <v>1395</v>
      </c>
    </row>
    <row r="20" spans="2:13" x14ac:dyDescent="0.25">
      <c r="B20" s="534" t="s">
        <v>1478</v>
      </c>
      <c r="D20" s="534" t="s">
        <v>1638</v>
      </c>
      <c r="E20" s="534" t="s">
        <v>1492</v>
      </c>
    </row>
    <row r="21" spans="2:13" x14ac:dyDescent="0.25">
      <c r="B21" s="534" t="s">
        <v>1667</v>
      </c>
      <c r="D21" s="534" t="s">
        <v>1668</v>
      </c>
      <c r="E21" s="534" t="s">
        <v>1669</v>
      </c>
    </row>
    <row r="22" spans="2:13" x14ac:dyDescent="0.25">
      <c r="B22" s="534" t="s">
        <v>1670</v>
      </c>
      <c r="D22" s="534" t="s">
        <v>1497</v>
      </c>
      <c r="E22" s="534" t="s">
        <v>1671</v>
      </c>
    </row>
    <row r="23" spans="2:13" x14ac:dyDescent="0.25">
      <c r="B23" s="534" t="s">
        <v>1482</v>
      </c>
      <c r="D23" s="534" t="s">
        <v>1637</v>
      </c>
      <c r="E23" s="534" t="s">
        <v>1650</v>
      </c>
      <c r="F23" s="534" t="s">
        <v>1496</v>
      </c>
      <c r="G23" s="534" t="s">
        <v>1672</v>
      </c>
    </row>
    <row r="24" spans="2:13" x14ac:dyDescent="0.25">
      <c r="B24" s="534" t="s">
        <v>1476</v>
      </c>
      <c r="D24" s="534" t="s">
        <v>1490</v>
      </c>
      <c r="E24" s="534" t="s">
        <v>1638</v>
      </c>
    </row>
    <row r="25" spans="2:13" x14ac:dyDescent="0.25">
      <c r="B25" s="534" t="s">
        <v>1475</v>
      </c>
      <c r="D25" s="534" t="s">
        <v>1489</v>
      </c>
      <c r="E25" s="534" t="s">
        <v>1673</v>
      </c>
      <c r="F25" s="534" t="s">
        <v>1674</v>
      </c>
    </row>
    <row r="26" spans="2:13" x14ac:dyDescent="0.25">
      <c r="B26" s="534" t="s">
        <v>1675</v>
      </c>
      <c r="D26" s="534" t="s">
        <v>1638</v>
      </c>
      <c r="E26" s="534" t="s">
        <v>1516</v>
      </c>
    </row>
    <row r="27" spans="2:13" x14ac:dyDescent="0.25">
      <c r="B27" s="534" t="s">
        <v>1676</v>
      </c>
      <c r="D27" s="534" t="s">
        <v>1347</v>
      </c>
      <c r="E27" s="534" t="s">
        <v>1677</v>
      </c>
    </row>
    <row r="28" spans="2:13" x14ac:dyDescent="0.25">
      <c r="B28" s="534" t="s">
        <v>1413</v>
      </c>
      <c r="D28" s="534" t="s">
        <v>1429</v>
      </c>
      <c r="E28" s="534" t="s">
        <v>1678</v>
      </c>
      <c r="F28" s="534" t="s">
        <v>1679</v>
      </c>
      <c r="G28" s="534" t="s">
        <v>1488</v>
      </c>
      <c r="H28" s="534" t="s">
        <v>1680</v>
      </c>
    </row>
    <row r="29" spans="2:13" x14ac:dyDescent="0.25">
      <c r="B29" s="534" t="s">
        <v>1681</v>
      </c>
      <c r="D29" s="534" t="s">
        <v>1398</v>
      </c>
      <c r="E29" s="534" t="s">
        <v>1682</v>
      </c>
      <c r="F29" s="534" t="s">
        <v>1683</v>
      </c>
      <c r="G29" s="534" t="s">
        <v>1508</v>
      </c>
      <c r="H29" s="534" t="s">
        <v>1684</v>
      </c>
    </row>
    <row r="30" spans="2:13" x14ac:dyDescent="0.25">
      <c r="B30" s="534" t="s">
        <v>1685</v>
      </c>
      <c r="D30" s="534" t="s">
        <v>1498</v>
      </c>
      <c r="E30" s="534" t="s">
        <v>1671</v>
      </c>
    </row>
    <row r="31" spans="2:13" x14ac:dyDescent="0.25">
      <c r="B31" s="534" t="s">
        <v>1480</v>
      </c>
      <c r="D31" s="534" t="s">
        <v>1494</v>
      </c>
      <c r="E31" s="534" t="s">
        <v>1638</v>
      </c>
      <c r="F31" s="534" t="s">
        <v>1674</v>
      </c>
      <c r="G31" s="534" t="s">
        <v>1686</v>
      </c>
      <c r="H31" s="534" t="s">
        <v>1622</v>
      </c>
      <c r="I31" s="534" t="s">
        <v>1648</v>
      </c>
      <c r="J31" s="534" t="s">
        <v>1687</v>
      </c>
      <c r="K31" s="534" t="s">
        <v>1688</v>
      </c>
    </row>
    <row r="32" spans="2:13" x14ac:dyDescent="0.25">
      <c r="B32" s="534" t="s">
        <v>1689</v>
      </c>
      <c r="D32" s="534" t="s">
        <v>1647</v>
      </c>
      <c r="E32" s="534" t="s">
        <v>1690</v>
      </c>
      <c r="F32" s="534" t="s">
        <v>132</v>
      </c>
      <c r="G32" s="534" t="s">
        <v>1691</v>
      </c>
      <c r="H32" s="534" t="s">
        <v>1692</v>
      </c>
      <c r="I32" s="534" t="s">
        <v>1693</v>
      </c>
      <c r="J32" s="534" t="s">
        <v>1694</v>
      </c>
      <c r="K32" s="534" t="s">
        <v>1695</v>
      </c>
      <c r="L32" s="534" t="s">
        <v>1507</v>
      </c>
      <c r="M32" s="534" t="s">
        <v>1696</v>
      </c>
    </row>
    <row r="33" spans="2:11" x14ac:dyDescent="0.25">
      <c r="B33" s="534" t="s">
        <v>1697</v>
      </c>
      <c r="D33" s="534" t="s">
        <v>1506</v>
      </c>
      <c r="E33" s="534" t="s">
        <v>1698</v>
      </c>
    </row>
    <row r="34" spans="2:11" x14ac:dyDescent="0.25">
      <c r="B34" s="534" t="s">
        <v>1699</v>
      </c>
      <c r="D34" s="534" t="s">
        <v>1700</v>
      </c>
      <c r="E34" s="534" t="s">
        <v>1507</v>
      </c>
      <c r="F34" s="534" t="s">
        <v>1701</v>
      </c>
      <c r="G34" s="534" t="s">
        <v>1702</v>
      </c>
      <c r="H34" s="534" t="s">
        <v>932</v>
      </c>
      <c r="I34" s="534" t="s">
        <v>1703</v>
      </c>
    </row>
    <row r="35" spans="2:11" x14ac:dyDescent="0.25">
      <c r="B35" s="534" t="s">
        <v>1704</v>
      </c>
      <c r="D35" s="534" t="s">
        <v>1705</v>
      </c>
      <c r="E35" s="534" t="s">
        <v>1488</v>
      </c>
      <c r="F35" s="534" t="s">
        <v>1684</v>
      </c>
    </row>
    <row r="36" spans="2:11" x14ac:dyDescent="0.25">
      <c r="B36" s="534" t="s">
        <v>1706</v>
      </c>
      <c r="D36" s="534" t="s">
        <v>1509</v>
      </c>
      <c r="E36" s="534" t="s">
        <v>1707</v>
      </c>
    </row>
    <row r="37" spans="2:11" x14ac:dyDescent="0.25">
      <c r="B37" s="534" t="s">
        <v>1343</v>
      </c>
      <c r="D37" s="534" t="s">
        <v>1491</v>
      </c>
      <c r="E37" s="534" t="s">
        <v>1347</v>
      </c>
      <c r="F37" s="534" t="s">
        <v>1367</v>
      </c>
    </row>
    <row r="38" spans="2:11" x14ac:dyDescent="0.25">
      <c r="B38" s="534" t="s">
        <v>1708</v>
      </c>
      <c r="D38" s="534" t="s">
        <v>1709</v>
      </c>
      <c r="E38" s="534" t="s">
        <v>1348</v>
      </c>
    </row>
    <row r="39" spans="2:11" x14ac:dyDescent="0.25">
      <c r="B39" s="534" t="s">
        <v>1473</v>
      </c>
      <c r="D39" s="534" t="s">
        <v>1486</v>
      </c>
      <c r="E39" s="534" t="s">
        <v>1710</v>
      </c>
    </row>
    <row r="40" spans="2:11" x14ac:dyDescent="0.25">
      <c r="B40" s="534" t="s">
        <v>1711</v>
      </c>
      <c r="D40" s="534" t="s">
        <v>1348</v>
      </c>
      <c r="E40" s="534" t="s">
        <v>1712</v>
      </c>
    </row>
    <row r="41" spans="2:11" x14ac:dyDescent="0.25">
      <c r="B41" s="534" t="s">
        <v>1563</v>
      </c>
      <c r="D41" s="534" t="s">
        <v>1559</v>
      </c>
      <c r="E41" s="534" t="s">
        <v>1713</v>
      </c>
      <c r="F41" s="534" t="s">
        <v>1714</v>
      </c>
      <c r="G41" s="534" t="s">
        <v>1683</v>
      </c>
      <c r="H41" s="534" t="s">
        <v>1715</v>
      </c>
    </row>
    <row r="42" spans="2:11" x14ac:dyDescent="0.25">
      <c r="B42" s="534" t="s">
        <v>1716</v>
      </c>
      <c r="D42" s="534" t="s">
        <v>929</v>
      </c>
      <c r="E42" s="534" t="s">
        <v>1668</v>
      </c>
      <c r="F42" s="534" t="s">
        <v>1717</v>
      </c>
      <c r="G42" s="534" t="s">
        <v>132</v>
      </c>
      <c r="H42" s="534" t="s">
        <v>1491</v>
      </c>
    </row>
    <row r="43" spans="2:11" x14ac:dyDescent="0.25">
      <c r="B43" s="534" t="s">
        <v>1718</v>
      </c>
      <c r="D43" s="534" t="s">
        <v>1506</v>
      </c>
      <c r="E43" s="534" t="s">
        <v>1719</v>
      </c>
    </row>
    <row r="44" spans="2:11" x14ac:dyDescent="0.25">
      <c r="B44" s="534" t="s">
        <v>1720</v>
      </c>
      <c r="D44" s="534" t="s">
        <v>1397</v>
      </c>
      <c r="E44" s="534" t="s">
        <v>1683</v>
      </c>
    </row>
    <row r="45" spans="2:11" x14ac:dyDescent="0.25">
      <c r="B45" s="534" t="s">
        <v>1721</v>
      </c>
      <c r="D45" s="534" t="s">
        <v>1722</v>
      </c>
      <c r="E45" s="534" t="s">
        <v>1723</v>
      </c>
      <c r="F45" s="534" t="s">
        <v>1687</v>
      </c>
    </row>
    <row r="46" spans="2:11" x14ac:dyDescent="0.25">
      <c r="B46" s="534" t="s">
        <v>1345</v>
      </c>
      <c r="D46" s="534" t="s">
        <v>1724</v>
      </c>
      <c r="E46" s="534" t="s">
        <v>1349</v>
      </c>
    </row>
    <row r="47" spans="2:11" x14ac:dyDescent="0.25">
      <c r="B47" s="534" t="s">
        <v>1725</v>
      </c>
      <c r="D47" s="534" t="s">
        <v>1347</v>
      </c>
      <c r="E47" s="534" t="s">
        <v>1726</v>
      </c>
    </row>
    <row r="48" spans="2:11" x14ac:dyDescent="0.25">
      <c r="B48" s="534" t="s">
        <v>1412</v>
      </c>
      <c r="D48" s="534" t="s">
        <v>1428</v>
      </c>
      <c r="E48" s="534" t="s">
        <v>1633</v>
      </c>
      <c r="F48" s="534" t="s">
        <v>1639</v>
      </c>
      <c r="G48" s="534" t="s">
        <v>1702</v>
      </c>
      <c r="H48" s="534" t="s">
        <v>1717</v>
      </c>
      <c r="I48" s="534" t="s">
        <v>1621</v>
      </c>
      <c r="J48" s="534" t="s">
        <v>1727</v>
      </c>
      <c r="K48" s="534" t="s">
        <v>1687</v>
      </c>
    </row>
    <row r="49" spans="2:14" x14ac:dyDescent="0.25">
      <c r="B49" s="534" t="s">
        <v>1728</v>
      </c>
      <c r="D49" s="534" t="s">
        <v>1729</v>
      </c>
      <c r="E49" s="534" t="s">
        <v>1730</v>
      </c>
      <c r="F49" s="534" t="s">
        <v>1618</v>
      </c>
      <c r="G49" s="534" t="s">
        <v>1731</v>
      </c>
      <c r="H49" s="534" t="s">
        <v>1732</v>
      </c>
      <c r="I49" s="534" t="s">
        <v>1727</v>
      </c>
      <c r="J49" s="534" t="s">
        <v>1690</v>
      </c>
      <c r="K49" s="534" t="s">
        <v>1648</v>
      </c>
      <c r="L49" s="534" t="s">
        <v>1644</v>
      </c>
      <c r="M49" s="534" t="s">
        <v>1664</v>
      </c>
      <c r="N49" s="534" t="s">
        <v>1733</v>
      </c>
    </row>
    <row r="50" spans="2:14" x14ac:dyDescent="0.25">
      <c r="B50" s="534" t="s">
        <v>1734</v>
      </c>
      <c r="D50" s="534" t="s">
        <v>1638</v>
      </c>
      <c r="E50" s="534" t="s">
        <v>1493</v>
      </c>
    </row>
    <row r="51" spans="2:14" x14ac:dyDescent="0.25">
      <c r="B51" s="534" t="s">
        <v>1735</v>
      </c>
      <c r="D51" s="534" t="s">
        <v>1493</v>
      </c>
      <c r="E51" s="534" t="s">
        <v>1736</v>
      </c>
      <c r="F51" s="534" t="s">
        <v>1649</v>
      </c>
      <c r="G51" s="534" t="s">
        <v>1737</v>
      </c>
    </row>
    <row r="52" spans="2:14" x14ac:dyDescent="0.25">
      <c r="B52" s="534" t="s">
        <v>1738</v>
      </c>
      <c r="D52" s="534" t="s">
        <v>1658</v>
      </c>
      <c r="E52" s="534" t="s">
        <v>1729</v>
      </c>
      <c r="F52" s="534" t="s">
        <v>1739</v>
      </c>
      <c r="G52" s="534" t="s">
        <v>1740</v>
      </c>
      <c r="H52" s="534" t="s">
        <v>55</v>
      </c>
    </row>
    <row r="53" spans="2:14" x14ac:dyDescent="0.25">
      <c r="B53" s="534" t="s">
        <v>1741</v>
      </c>
      <c r="D53" s="534" t="s">
        <v>1488</v>
      </c>
      <c r="E53" s="534" t="s">
        <v>1742</v>
      </c>
    </row>
    <row r="54" spans="2:14" x14ac:dyDescent="0.25">
      <c r="B54" s="534" t="s">
        <v>1743</v>
      </c>
      <c r="D54" s="534" t="s">
        <v>1488</v>
      </c>
      <c r="E54" s="534" t="s">
        <v>1744</v>
      </c>
    </row>
    <row r="55" spans="2:14" x14ac:dyDescent="0.25">
      <c r="B55" s="534" t="s">
        <v>1745</v>
      </c>
      <c r="D55" s="534" t="s">
        <v>1348</v>
      </c>
      <c r="E55" s="534" t="s">
        <v>1746</v>
      </c>
    </row>
    <row r="56" spans="2:14" x14ac:dyDescent="0.25">
      <c r="B56" s="534" t="s">
        <v>1500</v>
      </c>
      <c r="D56" s="534" t="s">
        <v>1747</v>
      </c>
      <c r="E56" s="534" t="s">
        <v>1635</v>
      </c>
      <c r="F56" s="534" t="s">
        <v>1748</v>
      </c>
      <c r="G56" s="534" t="s">
        <v>1749</v>
      </c>
      <c r="H56" s="534" t="s">
        <v>1498</v>
      </c>
    </row>
    <row r="57" spans="2:14" x14ac:dyDescent="0.25">
      <c r="B57" s="534" t="s">
        <v>916</v>
      </c>
      <c r="D57" s="534" t="s">
        <v>935</v>
      </c>
      <c r="E57" s="534" t="s">
        <v>1750</v>
      </c>
      <c r="F57" s="534" t="s">
        <v>1751</v>
      </c>
      <c r="G57" s="534" t="s">
        <v>55</v>
      </c>
    </row>
    <row r="58" spans="2:14" x14ac:dyDescent="0.25">
      <c r="B58" s="534" t="s">
        <v>915</v>
      </c>
      <c r="D58" s="534" t="s">
        <v>930</v>
      </c>
      <c r="E58" s="534" t="s">
        <v>1752</v>
      </c>
    </row>
    <row r="59" spans="2:14" x14ac:dyDescent="0.25">
      <c r="B59" s="534" t="s">
        <v>1753</v>
      </c>
      <c r="D59" s="534" t="s">
        <v>1754</v>
      </c>
      <c r="E59" s="534" t="s">
        <v>1755</v>
      </c>
    </row>
    <row r="60" spans="2:14" x14ac:dyDescent="0.25">
      <c r="B60" s="534" t="s">
        <v>1756</v>
      </c>
      <c r="D60" s="534" t="s">
        <v>1702</v>
      </c>
      <c r="E60" s="534" t="s">
        <v>1757</v>
      </c>
      <c r="F60" s="534" t="s">
        <v>1705</v>
      </c>
    </row>
    <row r="61" spans="2:14" x14ac:dyDescent="0.25">
      <c r="B61" s="534" t="s">
        <v>1758</v>
      </c>
      <c r="D61" s="534" t="s">
        <v>1759</v>
      </c>
      <c r="E61" s="534" t="s">
        <v>1497</v>
      </c>
    </row>
    <row r="62" spans="2:14" x14ac:dyDescent="0.25">
      <c r="B62" s="534" t="s">
        <v>1760</v>
      </c>
      <c r="D62" s="534" t="s">
        <v>1759</v>
      </c>
      <c r="E62" s="534" t="s">
        <v>1498</v>
      </c>
    </row>
    <row r="63" spans="2:14" x14ac:dyDescent="0.25">
      <c r="B63" s="534" t="s">
        <v>1761</v>
      </c>
      <c r="D63" s="534" t="s">
        <v>1762</v>
      </c>
      <c r="E63" s="534" t="s">
        <v>1750</v>
      </c>
      <c r="F63" s="534" t="s">
        <v>1616</v>
      </c>
      <c r="G63" s="534" t="s">
        <v>1763</v>
      </c>
    </row>
    <row r="64" spans="2:14" x14ac:dyDescent="0.25">
      <c r="B64" s="534" t="s">
        <v>1764</v>
      </c>
      <c r="D64" s="534" t="s">
        <v>1754</v>
      </c>
      <c r="E64" s="534" t="s">
        <v>935</v>
      </c>
    </row>
    <row r="65" spans="2:17" x14ac:dyDescent="0.25">
      <c r="B65" s="534" t="s">
        <v>1401</v>
      </c>
      <c r="D65" s="534" t="s">
        <v>1665</v>
      </c>
      <c r="E65" s="534" t="s">
        <v>1395</v>
      </c>
    </row>
    <row r="66" spans="2:17" x14ac:dyDescent="0.25">
      <c r="B66" s="534" t="s">
        <v>920</v>
      </c>
      <c r="D66" s="534" t="s">
        <v>27</v>
      </c>
      <c r="E66" s="534" t="s">
        <v>933</v>
      </c>
      <c r="F66" s="534" t="s">
        <v>1765</v>
      </c>
      <c r="G66" s="534" t="s">
        <v>1766</v>
      </c>
      <c r="H66" s="534" t="s">
        <v>1767</v>
      </c>
      <c r="I66" s="534" t="s">
        <v>130</v>
      </c>
      <c r="J66" s="534" t="s">
        <v>1621</v>
      </c>
      <c r="K66" s="534" t="s">
        <v>132</v>
      </c>
      <c r="L66" s="534" t="s">
        <v>1622</v>
      </c>
      <c r="M66" s="534" t="s">
        <v>1624</v>
      </c>
      <c r="N66" s="534" t="s">
        <v>1625</v>
      </c>
      <c r="O66" s="534" t="s">
        <v>1626</v>
      </c>
      <c r="P66" s="534" t="s">
        <v>1628</v>
      </c>
      <c r="Q66" s="534" t="s">
        <v>1497</v>
      </c>
    </row>
    <row r="67" spans="2:17" x14ac:dyDescent="0.25">
      <c r="B67" s="534" t="s">
        <v>1768</v>
      </c>
      <c r="D67" s="534" t="s">
        <v>935</v>
      </c>
      <c r="E67" s="534" t="s">
        <v>929</v>
      </c>
    </row>
    <row r="68" spans="2:17" x14ac:dyDescent="0.25">
      <c r="B68" s="534" t="s">
        <v>1769</v>
      </c>
      <c r="D68" s="534" t="s">
        <v>1650</v>
      </c>
      <c r="E68" s="534" t="s">
        <v>1496</v>
      </c>
    </row>
    <row r="69" spans="2:17" x14ac:dyDescent="0.25">
      <c r="B69" s="534" t="s">
        <v>1770</v>
      </c>
      <c r="D69" s="534" t="s">
        <v>1489</v>
      </c>
      <c r="E69" s="534" t="s">
        <v>1673</v>
      </c>
      <c r="F69" s="534" t="s">
        <v>1674</v>
      </c>
      <c r="G69" s="534" t="s">
        <v>1771</v>
      </c>
    </row>
    <row r="70" spans="2:17" x14ac:dyDescent="0.25">
      <c r="B70" s="534" t="s">
        <v>1772</v>
      </c>
      <c r="D70" s="534" t="s">
        <v>130</v>
      </c>
      <c r="E70" s="534" t="s">
        <v>1691</v>
      </c>
      <c r="F70" s="534" t="s">
        <v>1638</v>
      </c>
    </row>
    <row r="71" spans="2:17" x14ac:dyDescent="0.25">
      <c r="B71" s="534" t="s">
        <v>1773</v>
      </c>
      <c r="D71" s="534" t="s">
        <v>932</v>
      </c>
      <c r="E71" s="534" t="s">
        <v>1639</v>
      </c>
      <c r="F71" s="534" t="s">
        <v>1774</v>
      </c>
      <c r="G71" s="534" t="s">
        <v>1678</v>
      </c>
    </row>
    <row r="72" spans="2:17" x14ac:dyDescent="0.25">
      <c r="B72" s="534" t="s">
        <v>1775</v>
      </c>
      <c r="D72" s="534" t="s">
        <v>1638</v>
      </c>
      <c r="E72" s="534" t="s">
        <v>1516</v>
      </c>
    </row>
    <row r="73" spans="2:17" x14ac:dyDescent="0.25">
      <c r="B73" s="534" t="s">
        <v>1551</v>
      </c>
      <c r="D73" s="534" t="s">
        <v>1561</v>
      </c>
      <c r="E73" s="534" t="s">
        <v>1776</v>
      </c>
      <c r="F73" s="534" t="s">
        <v>1777</v>
      </c>
      <c r="G73" s="534" t="s">
        <v>1679</v>
      </c>
      <c r="H73" s="534" t="s">
        <v>1778</v>
      </c>
      <c r="I73" s="534" t="s">
        <v>1779</v>
      </c>
      <c r="J73" s="534" t="s">
        <v>1690</v>
      </c>
      <c r="K73" s="534" t="s">
        <v>1687</v>
      </c>
    </row>
    <row r="74" spans="2:17" x14ac:dyDescent="0.25">
      <c r="B74" s="534" t="s">
        <v>1564</v>
      </c>
      <c r="D74" s="534" t="s">
        <v>1776</v>
      </c>
      <c r="E74" s="534" t="s">
        <v>1562</v>
      </c>
    </row>
    <row r="75" spans="2:17" x14ac:dyDescent="0.25">
      <c r="B75" s="534" t="s">
        <v>1422</v>
      </c>
      <c r="D75" s="534" t="s">
        <v>1429</v>
      </c>
      <c r="E75" s="534" t="s">
        <v>1780</v>
      </c>
      <c r="F75" s="534" t="s">
        <v>1678</v>
      </c>
      <c r="G75" s="534" t="s">
        <v>1781</v>
      </c>
      <c r="H75" s="534" t="s">
        <v>1679</v>
      </c>
      <c r="I75" s="534" t="s">
        <v>1488</v>
      </c>
    </row>
    <row r="76" spans="2:17" x14ac:dyDescent="0.25">
      <c r="B76" s="534" t="s">
        <v>1405</v>
      </c>
      <c r="D76" s="534" t="s">
        <v>1398</v>
      </c>
      <c r="E76" s="534" t="s">
        <v>1682</v>
      </c>
      <c r="F76" s="534" t="s">
        <v>1782</v>
      </c>
      <c r="G76" s="534" t="s">
        <v>1783</v>
      </c>
      <c r="H76" s="534" t="s">
        <v>1683</v>
      </c>
      <c r="I76" s="534" t="s">
        <v>1508</v>
      </c>
    </row>
    <row r="77" spans="2:17" x14ac:dyDescent="0.25">
      <c r="B77" s="534" t="s">
        <v>946</v>
      </c>
      <c r="D77" s="534" t="s">
        <v>960</v>
      </c>
      <c r="E77" s="534" t="s">
        <v>1784</v>
      </c>
      <c r="F77" s="534" t="s">
        <v>1785</v>
      </c>
      <c r="G77" s="534" t="s">
        <v>1687</v>
      </c>
      <c r="H77" s="534" t="s">
        <v>1786</v>
      </c>
      <c r="I77" s="534" t="s">
        <v>1635</v>
      </c>
      <c r="J77" s="534" t="s">
        <v>1749</v>
      </c>
      <c r="K77" s="534" t="s">
        <v>1498</v>
      </c>
    </row>
    <row r="78" spans="2:17" x14ac:dyDescent="0.25">
      <c r="B78" s="534" t="s">
        <v>1787</v>
      </c>
      <c r="D78" s="534" t="s">
        <v>1494</v>
      </c>
      <c r="E78" s="534" t="s">
        <v>1638</v>
      </c>
      <c r="F78" s="534" t="s">
        <v>1788</v>
      </c>
      <c r="G78" s="534" t="s">
        <v>1789</v>
      </c>
      <c r="H78" s="534" t="s">
        <v>1686</v>
      </c>
      <c r="I78" s="534" t="s">
        <v>1622</v>
      </c>
      <c r="J78" s="534" t="s">
        <v>1648</v>
      </c>
      <c r="K78" s="534" t="s">
        <v>1687</v>
      </c>
      <c r="L78" s="534" t="s">
        <v>134</v>
      </c>
      <c r="M78" s="534" t="s">
        <v>135</v>
      </c>
    </row>
    <row r="79" spans="2:17" x14ac:dyDescent="0.25">
      <c r="B79" s="534" t="s">
        <v>1790</v>
      </c>
      <c r="D79" s="534" t="s">
        <v>1507</v>
      </c>
      <c r="E79" s="534" t="s">
        <v>1695</v>
      </c>
      <c r="F79" s="534" t="s">
        <v>1694</v>
      </c>
      <c r="G79" s="534" t="s">
        <v>1693</v>
      </c>
      <c r="H79" s="534" t="s">
        <v>1692</v>
      </c>
      <c r="I79" s="534" t="s">
        <v>1691</v>
      </c>
      <c r="J79" s="534" t="s">
        <v>132</v>
      </c>
      <c r="K79" s="534" t="s">
        <v>1690</v>
      </c>
      <c r="L79" s="534" t="s">
        <v>1791</v>
      </c>
      <c r="M79" s="534" t="s">
        <v>1792</v>
      </c>
      <c r="N79" s="534" t="s">
        <v>134</v>
      </c>
      <c r="O79" s="534" t="s">
        <v>60</v>
      </c>
    </row>
    <row r="80" spans="2:17" x14ac:dyDescent="0.25">
      <c r="B80" s="534" t="s">
        <v>917</v>
      </c>
      <c r="D80" s="534" t="s">
        <v>1763</v>
      </c>
      <c r="E80" s="534" t="s">
        <v>931</v>
      </c>
      <c r="F80" s="534" t="s">
        <v>1792</v>
      </c>
      <c r="G80" s="534" t="s">
        <v>1793</v>
      </c>
      <c r="H80" s="534" t="s">
        <v>1648</v>
      </c>
      <c r="I80" s="534" t="s">
        <v>1794</v>
      </c>
      <c r="J80" s="534" t="s">
        <v>1624</v>
      </c>
      <c r="K80" s="534" t="s">
        <v>1795</v>
      </c>
      <c r="L80" s="534" t="s">
        <v>1796</v>
      </c>
      <c r="M80" s="534" t="s">
        <v>1649</v>
      </c>
      <c r="N80" s="534" t="s">
        <v>1650</v>
      </c>
      <c r="O80" s="534" t="s">
        <v>1506</v>
      </c>
    </row>
    <row r="81" spans="2:15" x14ac:dyDescent="0.25">
      <c r="B81" s="534" t="s">
        <v>918</v>
      </c>
      <c r="D81" s="534" t="s">
        <v>1797</v>
      </c>
      <c r="E81" s="534" t="s">
        <v>1507</v>
      </c>
      <c r="F81" s="534" t="s">
        <v>1701</v>
      </c>
      <c r="G81" s="534" t="s">
        <v>1798</v>
      </c>
      <c r="H81" s="534" t="s">
        <v>1702</v>
      </c>
      <c r="I81" s="534" t="s">
        <v>932</v>
      </c>
      <c r="J81" s="534" t="s">
        <v>27</v>
      </c>
    </row>
    <row r="82" spans="2:15" x14ac:dyDescent="0.25">
      <c r="B82" s="534" t="s">
        <v>1799</v>
      </c>
      <c r="D82" s="534" t="s">
        <v>1774</v>
      </c>
      <c r="E82" s="534" t="s">
        <v>1800</v>
      </c>
      <c r="F82" s="534" t="s">
        <v>1801</v>
      </c>
      <c r="G82" s="534" t="s">
        <v>1802</v>
      </c>
      <c r="H82" s="534" t="s">
        <v>1705</v>
      </c>
      <c r="I82" s="534" t="s">
        <v>1488</v>
      </c>
    </row>
    <row r="83" spans="2:15" x14ac:dyDescent="0.25">
      <c r="B83" s="534" t="s">
        <v>943</v>
      </c>
      <c r="D83" s="534" t="s">
        <v>1491</v>
      </c>
      <c r="E83" s="534" t="s">
        <v>1638</v>
      </c>
      <c r="F83" s="534" t="s">
        <v>1674</v>
      </c>
      <c r="G83" s="534" t="s">
        <v>1788</v>
      </c>
      <c r="H83" s="534" t="s">
        <v>1789</v>
      </c>
      <c r="I83" s="534" t="s">
        <v>1686</v>
      </c>
      <c r="J83" s="534" t="s">
        <v>1622</v>
      </c>
      <c r="K83" s="534" t="s">
        <v>1648</v>
      </c>
      <c r="L83" s="534" t="s">
        <v>1687</v>
      </c>
      <c r="M83" s="534" t="s">
        <v>134</v>
      </c>
      <c r="N83" s="534" t="s">
        <v>1803</v>
      </c>
      <c r="O83" s="534" t="s">
        <v>958</v>
      </c>
    </row>
    <row r="84" spans="2:15" x14ac:dyDescent="0.25">
      <c r="B84" s="534" t="s">
        <v>1505</v>
      </c>
      <c r="D84" s="534" t="s">
        <v>1678</v>
      </c>
      <c r="E84" s="534" t="s">
        <v>1804</v>
      </c>
      <c r="F84" s="534" t="s">
        <v>1805</v>
      </c>
      <c r="G84" s="534" t="s">
        <v>1776</v>
      </c>
      <c r="H84" s="534" t="s">
        <v>1509</v>
      </c>
      <c r="I84" s="534" t="s">
        <v>1707</v>
      </c>
    </row>
    <row r="85" spans="2:15" x14ac:dyDescent="0.25">
      <c r="B85" s="534" t="s">
        <v>1806</v>
      </c>
      <c r="D85" s="534" t="s">
        <v>1491</v>
      </c>
      <c r="E85" s="534" t="s">
        <v>1638</v>
      </c>
      <c r="F85" s="534" t="s">
        <v>1807</v>
      </c>
      <c r="G85" s="534" t="s">
        <v>1637</v>
      </c>
      <c r="H85" s="534" t="s">
        <v>1796</v>
      </c>
      <c r="I85" s="534" t="s">
        <v>1626</v>
      </c>
      <c r="J85" s="534" t="s">
        <v>1635</v>
      </c>
      <c r="K85" s="534" t="s">
        <v>1347</v>
      </c>
    </row>
    <row r="86" spans="2:15" x14ac:dyDescent="0.25">
      <c r="B86" s="534" t="s">
        <v>1406</v>
      </c>
      <c r="D86" s="534" t="s">
        <v>1399</v>
      </c>
      <c r="E86" s="534" t="s">
        <v>1808</v>
      </c>
      <c r="F86" s="534" t="s">
        <v>1809</v>
      </c>
      <c r="G86" s="534" t="s">
        <v>1713</v>
      </c>
      <c r="H86" s="534" t="s">
        <v>1776</v>
      </c>
      <c r="I86" s="534" t="s">
        <v>1486</v>
      </c>
    </row>
    <row r="87" spans="2:15" x14ac:dyDescent="0.25">
      <c r="B87" s="534" t="s">
        <v>947</v>
      </c>
      <c r="D87" s="534" t="s">
        <v>1396</v>
      </c>
      <c r="E87" s="534" t="s">
        <v>1639</v>
      </c>
      <c r="F87" s="534" t="s">
        <v>1810</v>
      </c>
      <c r="G87" s="534" t="s">
        <v>1811</v>
      </c>
      <c r="H87" s="534" t="s">
        <v>1669</v>
      </c>
      <c r="I87" s="534" t="s">
        <v>935</v>
      </c>
    </row>
    <row r="88" spans="2:15" x14ac:dyDescent="0.25">
      <c r="B88" s="534" t="s">
        <v>1420</v>
      </c>
      <c r="D88" s="534" t="s">
        <v>1651</v>
      </c>
      <c r="E88" s="534" t="s">
        <v>1428</v>
      </c>
      <c r="F88" s="534" t="s">
        <v>1812</v>
      </c>
      <c r="G88" s="534" t="s">
        <v>932</v>
      </c>
      <c r="H88" s="534" t="s">
        <v>1765</v>
      </c>
      <c r="I88" s="534" t="s">
        <v>1813</v>
      </c>
      <c r="J88" s="534" t="s">
        <v>1814</v>
      </c>
      <c r="K88" s="534" t="s">
        <v>1792</v>
      </c>
      <c r="L88" s="534" t="s">
        <v>1348</v>
      </c>
    </row>
    <row r="89" spans="2:15" x14ac:dyDescent="0.25">
      <c r="B89" s="534" t="s">
        <v>1402</v>
      </c>
      <c r="D89" s="534" t="s">
        <v>1396</v>
      </c>
      <c r="E89" s="534" t="s">
        <v>1774</v>
      </c>
      <c r="F89" s="534" t="s">
        <v>1815</v>
      </c>
      <c r="G89" s="534" t="s">
        <v>1816</v>
      </c>
      <c r="H89" s="534" t="s">
        <v>1817</v>
      </c>
      <c r="I89" s="534" t="s">
        <v>130</v>
      </c>
      <c r="J89" s="534" t="s">
        <v>1818</v>
      </c>
      <c r="K89" s="534" t="s">
        <v>1732</v>
      </c>
      <c r="L89" s="534" t="s">
        <v>1793</v>
      </c>
      <c r="M89" s="534" t="s">
        <v>1687</v>
      </c>
      <c r="N89" s="534" t="s">
        <v>1819</v>
      </c>
    </row>
    <row r="90" spans="2:15" x14ac:dyDescent="0.25">
      <c r="B90" s="534" t="s">
        <v>1549</v>
      </c>
      <c r="D90" s="534" t="s">
        <v>1559</v>
      </c>
      <c r="E90" s="534" t="s">
        <v>1713</v>
      </c>
      <c r="F90" s="534" t="s">
        <v>1777</v>
      </c>
      <c r="G90" s="534" t="s">
        <v>1714</v>
      </c>
      <c r="H90" s="534" t="s">
        <v>1683</v>
      </c>
    </row>
    <row r="91" spans="2:15" x14ac:dyDescent="0.25">
      <c r="B91" s="534" t="s">
        <v>1543</v>
      </c>
      <c r="D91" s="534" t="s">
        <v>1556</v>
      </c>
      <c r="E91" s="534" t="s">
        <v>1808</v>
      </c>
      <c r="F91" s="534" t="s">
        <v>1820</v>
      </c>
      <c r="G91" s="534" t="s">
        <v>1678</v>
      </c>
      <c r="H91" s="534" t="s">
        <v>1800</v>
      </c>
      <c r="I91" s="534" t="s">
        <v>1821</v>
      </c>
      <c r="J91" s="534" t="s">
        <v>1639</v>
      </c>
      <c r="K91" s="534" t="s">
        <v>932</v>
      </c>
    </row>
    <row r="92" spans="2:15" x14ac:dyDescent="0.25">
      <c r="B92" s="534" t="s">
        <v>1546</v>
      </c>
      <c r="D92" s="534" t="s">
        <v>1558</v>
      </c>
      <c r="E92" s="534" t="s">
        <v>1809</v>
      </c>
      <c r="F92" s="534" t="s">
        <v>1822</v>
      </c>
      <c r="G92" s="534" t="s">
        <v>1678</v>
      </c>
    </row>
    <row r="93" spans="2:15" x14ac:dyDescent="0.25">
      <c r="B93" s="534" t="s">
        <v>1403</v>
      </c>
      <c r="D93" s="534" t="s">
        <v>1397</v>
      </c>
      <c r="E93" s="534" t="s">
        <v>1804</v>
      </c>
      <c r="F93" s="534" t="s">
        <v>1823</v>
      </c>
      <c r="G93" s="534" t="s">
        <v>1683</v>
      </c>
    </row>
    <row r="94" spans="2:15" x14ac:dyDescent="0.25">
      <c r="B94" s="534" t="s">
        <v>1545</v>
      </c>
      <c r="D94" s="534" t="s">
        <v>1557</v>
      </c>
      <c r="E94" s="534" t="s">
        <v>1782</v>
      </c>
      <c r="F94" s="534" t="s">
        <v>1678</v>
      </c>
      <c r="G94" s="534" t="s">
        <v>1824</v>
      </c>
      <c r="H94" s="534" t="s">
        <v>1798</v>
      </c>
      <c r="I94" s="534" t="s">
        <v>1825</v>
      </c>
      <c r="J94" s="534" t="s">
        <v>1621</v>
      </c>
      <c r="K94" s="534" t="s">
        <v>1791</v>
      </c>
      <c r="L94" s="534" t="s">
        <v>1687</v>
      </c>
      <c r="M94" s="534" t="s">
        <v>1722</v>
      </c>
    </row>
    <row r="95" spans="2:15" x14ac:dyDescent="0.25">
      <c r="B95" s="534" t="s">
        <v>1423</v>
      </c>
      <c r="D95" s="534" t="s">
        <v>1430</v>
      </c>
      <c r="E95" s="534" t="s">
        <v>1678</v>
      </c>
      <c r="F95" s="534" t="s">
        <v>1789</v>
      </c>
      <c r="G95" s="534" t="s">
        <v>1624</v>
      </c>
      <c r="H95" s="534" t="s">
        <v>1349</v>
      </c>
      <c r="I95" s="534" t="s">
        <v>1826</v>
      </c>
    </row>
    <row r="96" spans="2:15" x14ac:dyDescent="0.25">
      <c r="B96" s="534" t="s">
        <v>1404</v>
      </c>
      <c r="D96" s="534" t="s">
        <v>1408</v>
      </c>
      <c r="E96" s="534" t="s">
        <v>1820</v>
      </c>
      <c r="F96" s="534" t="s">
        <v>1823</v>
      </c>
      <c r="G96" s="534" t="s">
        <v>1781</v>
      </c>
      <c r="H96" s="534" t="s">
        <v>1802</v>
      </c>
      <c r="I96" s="534" t="s">
        <v>1778</v>
      </c>
      <c r="J96" s="534" t="s">
        <v>1827</v>
      </c>
      <c r="K96" s="534" t="s">
        <v>1788</v>
      </c>
      <c r="L96" s="534" t="s">
        <v>1771</v>
      </c>
      <c r="M96" s="534" t="s">
        <v>1795</v>
      </c>
      <c r="N96" s="534" t="s">
        <v>1347</v>
      </c>
      <c r="O96" s="534" t="s">
        <v>1828</v>
      </c>
    </row>
    <row r="97" spans="2:13" x14ac:dyDescent="0.25">
      <c r="B97" s="534" t="s">
        <v>921</v>
      </c>
      <c r="D97" s="534" t="s">
        <v>1666</v>
      </c>
      <c r="E97" s="534" t="s">
        <v>934</v>
      </c>
      <c r="F97" s="534" t="s">
        <v>932</v>
      </c>
      <c r="G97" s="534" t="s">
        <v>929</v>
      </c>
      <c r="H97" s="534" t="s">
        <v>1762</v>
      </c>
      <c r="I97" s="534" t="s">
        <v>1829</v>
      </c>
      <c r="J97" s="534" t="s">
        <v>1830</v>
      </c>
      <c r="K97" s="534" t="s">
        <v>931</v>
      </c>
      <c r="L97" s="534" t="s">
        <v>1784</v>
      </c>
      <c r="M97" s="534" t="s">
        <v>1311</v>
      </c>
    </row>
    <row r="98" spans="2:13" x14ac:dyDescent="0.25">
      <c r="B98" s="534" t="s">
        <v>944</v>
      </c>
      <c r="D98" s="534" t="s">
        <v>1396</v>
      </c>
      <c r="E98" s="534" t="s">
        <v>1831</v>
      </c>
      <c r="F98" s="534" t="s">
        <v>1832</v>
      </c>
      <c r="G98" s="534" t="s">
        <v>1767</v>
      </c>
      <c r="H98" s="534" t="s">
        <v>1833</v>
      </c>
      <c r="I98" s="534" t="s">
        <v>1834</v>
      </c>
      <c r="J98" s="534" t="s">
        <v>1785</v>
      </c>
      <c r="K98" s="534" t="s">
        <v>1803</v>
      </c>
      <c r="L98" s="534" t="s">
        <v>135</v>
      </c>
    </row>
    <row r="99" spans="2:13" x14ac:dyDescent="0.25">
      <c r="B99" s="534" t="s">
        <v>945</v>
      </c>
      <c r="D99" s="534" t="s">
        <v>1560</v>
      </c>
      <c r="E99" s="534" t="s">
        <v>1783</v>
      </c>
      <c r="F99" s="534" t="s">
        <v>1678</v>
      </c>
      <c r="G99" s="534" t="s">
        <v>1815</v>
      </c>
      <c r="H99" s="534" t="s">
        <v>1831</v>
      </c>
      <c r="I99" s="534" t="s">
        <v>1702</v>
      </c>
      <c r="J99" s="534" t="s">
        <v>1765</v>
      </c>
      <c r="K99" s="534" t="s">
        <v>1669</v>
      </c>
      <c r="L99" s="534" t="s">
        <v>935</v>
      </c>
    </row>
    <row r="100" spans="2:13" x14ac:dyDescent="0.25">
      <c r="B100" s="534" t="s">
        <v>1400</v>
      </c>
      <c r="D100" s="534" t="s">
        <v>1666</v>
      </c>
      <c r="E100" s="534" t="s">
        <v>1395</v>
      </c>
      <c r="F100" s="534" t="s">
        <v>1639</v>
      </c>
      <c r="G100" s="534" t="s">
        <v>1835</v>
      </c>
      <c r="H100" s="534" t="s">
        <v>1766</v>
      </c>
      <c r="I100" s="534" t="s">
        <v>1833</v>
      </c>
    </row>
    <row r="101" spans="2:13" x14ac:dyDescent="0.25">
      <c r="B101" s="534" t="s">
        <v>1419</v>
      </c>
      <c r="D101" s="534" t="s">
        <v>1427</v>
      </c>
      <c r="E101" s="534" t="s">
        <v>932</v>
      </c>
    </row>
    <row r="102" spans="2:13" x14ac:dyDescent="0.25">
      <c r="B102" s="534" t="s">
        <v>1836</v>
      </c>
      <c r="D102" s="534" t="s">
        <v>932</v>
      </c>
      <c r="E102" s="534" t="s">
        <v>1811</v>
      </c>
      <c r="F102" s="534" t="s">
        <v>1835</v>
      </c>
      <c r="G102" s="534" t="s">
        <v>1717</v>
      </c>
      <c r="H102" s="534" t="s">
        <v>1621</v>
      </c>
    </row>
    <row r="103" spans="2:13" x14ac:dyDescent="0.25">
      <c r="B103" s="534" t="s">
        <v>1837</v>
      </c>
      <c r="D103" s="534" t="s">
        <v>1731</v>
      </c>
      <c r="E103" s="534" t="s">
        <v>1838</v>
      </c>
      <c r="F103" s="534" t="s">
        <v>1732</v>
      </c>
      <c r="G103" s="534" t="s">
        <v>1690</v>
      </c>
      <c r="H103" s="534" t="s">
        <v>1648</v>
      </c>
      <c r="I103" s="534" t="s">
        <v>1644</v>
      </c>
      <c r="J103" s="534" t="s">
        <v>1664</v>
      </c>
    </row>
    <row r="104" spans="2:13" x14ac:dyDescent="0.25">
      <c r="B104" s="534" t="s">
        <v>1839</v>
      </c>
      <c r="D104" s="534" t="s">
        <v>1638</v>
      </c>
      <c r="E104" s="534" t="s">
        <v>1493</v>
      </c>
    </row>
    <row r="105" spans="2:13" x14ac:dyDescent="0.25">
      <c r="B105" s="534" t="s">
        <v>1840</v>
      </c>
      <c r="D105" s="534" t="s">
        <v>1493</v>
      </c>
      <c r="E105" s="534" t="s">
        <v>1736</v>
      </c>
      <c r="F105" s="534" t="s">
        <v>1649</v>
      </c>
      <c r="G105" s="534" t="s">
        <v>1737</v>
      </c>
    </row>
    <row r="106" spans="2:13" x14ac:dyDescent="0.25">
      <c r="B106" s="534" t="s">
        <v>1841</v>
      </c>
      <c r="D106" s="534" t="s">
        <v>1792</v>
      </c>
      <c r="E106" s="534" t="s">
        <v>1793</v>
      </c>
      <c r="F106" s="534" t="s">
        <v>1644</v>
      </c>
      <c r="G106" s="534" t="s">
        <v>1625</v>
      </c>
    </row>
    <row r="107" spans="2:13" x14ac:dyDescent="0.25">
      <c r="B107" s="534" t="s">
        <v>1842</v>
      </c>
      <c r="D107" s="534" t="s">
        <v>930</v>
      </c>
      <c r="E107" s="534" t="s">
        <v>1752</v>
      </c>
    </row>
    <row r="108" spans="2:13" x14ac:dyDescent="0.25">
      <c r="B108" s="534" t="s">
        <v>1843</v>
      </c>
      <c r="D108" s="534" t="s">
        <v>1754</v>
      </c>
      <c r="E108" s="534" t="s">
        <v>1755</v>
      </c>
    </row>
    <row r="109" spans="2:13" x14ac:dyDescent="0.25">
      <c r="B109" s="534" t="s">
        <v>1844</v>
      </c>
      <c r="D109" s="534" t="s">
        <v>935</v>
      </c>
      <c r="E109" s="534" t="s">
        <v>930</v>
      </c>
      <c r="F109" s="534" t="s">
        <v>932</v>
      </c>
    </row>
    <row r="110" spans="2:13" x14ac:dyDescent="0.25">
      <c r="B110" s="534" t="s">
        <v>1845</v>
      </c>
      <c r="D110" s="534" t="s">
        <v>932</v>
      </c>
      <c r="E110" s="534" t="s">
        <v>1702</v>
      </c>
      <c r="F110" s="534" t="s">
        <v>1816</v>
      </c>
      <c r="G110" s="534" t="s">
        <v>1824</v>
      </c>
      <c r="H110" s="534" t="s">
        <v>1757</v>
      </c>
      <c r="I110" s="534" t="s">
        <v>1705</v>
      </c>
    </row>
    <row r="111" spans="2:13" x14ac:dyDescent="0.25">
      <c r="B111" s="534" t="s">
        <v>923</v>
      </c>
      <c r="D111" s="534" t="s">
        <v>1846</v>
      </c>
      <c r="E111" s="534" t="s">
        <v>932</v>
      </c>
    </row>
    <row r="112" spans="2:13" x14ac:dyDescent="0.25">
      <c r="B112" s="534" t="s">
        <v>1424</v>
      </c>
      <c r="D112" s="534" t="s">
        <v>1431</v>
      </c>
      <c r="E112" s="534" t="s">
        <v>1847</v>
      </c>
      <c r="F112" s="534" t="s">
        <v>1678</v>
      </c>
      <c r="G112" s="534" t="s">
        <v>1801</v>
      </c>
      <c r="H112" s="534" t="s">
        <v>1848</v>
      </c>
      <c r="I112" s="534" t="s">
        <v>1691</v>
      </c>
      <c r="J112" s="534" t="s">
        <v>1789</v>
      </c>
    </row>
    <row r="113" spans="2:12" x14ac:dyDescent="0.25">
      <c r="B113" s="534" t="s">
        <v>1849</v>
      </c>
      <c r="D113" s="534" t="s">
        <v>1820</v>
      </c>
      <c r="E113" s="534" t="s">
        <v>1804</v>
      </c>
      <c r="F113" s="534" t="s">
        <v>1779</v>
      </c>
      <c r="G113" s="534" t="s">
        <v>1788</v>
      </c>
    </row>
    <row r="114" spans="2:12" x14ac:dyDescent="0.25">
      <c r="B114" s="534" t="s">
        <v>1850</v>
      </c>
      <c r="D114" s="534" t="s">
        <v>1762</v>
      </c>
      <c r="E114" s="534" t="s">
        <v>1851</v>
      </c>
      <c r="F114" s="534" t="s">
        <v>1616</v>
      </c>
      <c r="G114" s="534" t="s">
        <v>1763</v>
      </c>
    </row>
    <row r="115" spans="2:12" x14ac:dyDescent="0.25">
      <c r="B115" s="534" t="s">
        <v>1852</v>
      </c>
      <c r="D115" s="534" t="s">
        <v>1679</v>
      </c>
      <c r="E115" s="534" t="s">
        <v>1848</v>
      </c>
    </row>
    <row r="116" spans="2:12" x14ac:dyDescent="0.25">
      <c r="B116" s="534" t="s">
        <v>1853</v>
      </c>
      <c r="D116" s="534" t="s">
        <v>1679</v>
      </c>
      <c r="E116" s="534" t="s">
        <v>1827</v>
      </c>
      <c r="F116" s="534" t="s">
        <v>1638</v>
      </c>
    </row>
    <row r="117" spans="2:12" x14ac:dyDescent="0.25">
      <c r="B117" s="534" t="s">
        <v>1854</v>
      </c>
      <c r="D117" s="534" t="s">
        <v>1669</v>
      </c>
      <c r="E117" s="534" t="s">
        <v>1729</v>
      </c>
    </row>
    <row r="118" spans="2:12" x14ac:dyDescent="0.25">
      <c r="B118" s="534" t="s">
        <v>924</v>
      </c>
      <c r="D118" s="534" t="s">
        <v>1855</v>
      </c>
      <c r="E118" s="534" t="s">
        <v>1219</v>
      </c>
      <c r="F118" s="534" t="s">
        <v>1851</v>
      </c>
      <c r="G118" s="534" t="s">
        <v>1830</v>
      </c>
      <c r="H118" s="534" t="s">
        <v>1856</v>
      </c>
      <c r="I118" s="534" t="s">
        <v>55</v>
      </c>
    </row>
    <row r="119" spans="2:12" x14ac:dyDescent="0.25">
      <c r="B119" s="534" t="s">
        <v>1857</v>
      </c>
      <c r="D119" s="534" t="s">
        <v>1858</v>
      </c>
      <c r="E119" s="534" t="s">
        <v>1688</v>
      </c>
    </row>
    <row r="120" spans="2:12" x14ac:dyDescent="0.25">
      <c r="B120" s="534" t="s">
        <v>941</v>
      </c>
      <c r="D120" s="534" t="s">
        <v>1859</v>
      </c>
      <c r="E120" s="534" t="s">
        <v>1703</v>
      </c>
    </row>
    <row r="121" spans="2:12" x14ac:dyDescent="0.25">
      <c r="B121" s="534" t="s">
        <v>1860</v>
      </c>
      <c r="D121" s="534" t="s">
        <v>932</v>
      </c>
      <c r="E121" s="534" t="s">
        <v>1702</v>
      </c>
      <c r="F121" s="534" t="s">
        <v>1861</v>
      </c>
      <c r="G121" s="534" t="s">
        <v>1825</v>
      </c>
      <c r="H121" s="534" t="s">
        <v>1862</v>
      </c>
      <c r="I121" s="534" t="s">
        <v>1692</v>
      </c>
      <c r="J121" s="534" t="s">
        <v>1863</v>
      </c>
      <c r="K121" s="534" t="s">
        <v>1673</v>
      </c>
      <c r="L121" s="534" t="s">
        <v>1638</v>
      </c>
    </row>
    <row r="122" spans="2:12" x14ac:dyDescent="0.25">
      <c r="B122" s="534" t="s">
        <v>1864</v>
      </c>
      <c r="D122" s="534" t="s">
        <v>935</v>
      </c>
      <c r="E122" s="534" t="s">
        <v>1865</v>
      </c>
      <c r="F122" s="534" t="s">
        <v>1762</v>
      </c>
      <c r="G122" s="534" t="s">
        <v>1866</v>
      </c>
      <c r="H122" s="534" t="s">
        <v>1867</v>
      </c>
      <c r="I122" s="534" t="s">
        <v>1740</v>
      </c>
      <c r="J122" s="534" t="s">
        <v>1618</v>
      </c>
    </row>
    <row r="123" spans="2:12" x14ac:dyDescent="0.25">
      <c r="B123" s="534" t="s">
        <v>948</v>
      </c>
      <c r="D123" s="534" t="s">
        <v>1803</v>
      </c>
      <c r="E123" s="534" t="s">
        <v>962</v>
      </c>
    </row>
    <row r="124" spans="2:12" x14ac:dyDescent="0.25">
      <c r="B124" s="534" t="s">
        <v>1868</v>
      </c>
      <c r="D124" s="534" t="s">
        <v>1703</v>
      </c>
      <c r="E124" s="534" t="s">
        <v>1869</v>
      </c>
      <c r="F124" s="534" t="s">
        <v>929</v>
      </c>
    </row>
    <row r="125" spans="2:12" x14ac:dyDescent="0.25">
      <c r="B125" s="534" t="s">
        <v>1870</v>
      </c>
      <c r="D125" s="534" t="s">
        <v>1869</v>
      </c>
      <c r="E125" s="534" t="s">
        <v>1765</v>
      </c>
    </row>
    <row r="126" spans="2:12" x14ac:dyDescent="0.25">
      <c r="B126" s="534" t="s">
        <v>1871</v>
      </c>
      <c r="D126" s="534" t="s">
        <v>933</v>
      </c>
      <c r="E126" s="534" t="s">
        <v>929</v>
      </c>
      <c r="F126" s="534" t="s">
        <v>1729</v>
      </c>
      <c r="G126" s="534" t="s">
        <v>1739</v>
      </c>
    </row>
    <row r="127" spans="2:12" x14ac:dyDescent="0.25">
      <c r="B127" s="534" t="s">
        <v>1421</v>
      </c>
      <c r="D127" s="534" t="s">
        <v>934</v>
      </c>
      <c r="E127" s="534" t="s">
        <v>1765</v>
      </c>
    </row>
    <row r="128" spans="2:12" x14ac:dyDescent="0.25">
      <c r="B128" s="534" t="s">
        <v>949</v>
      </c>
      <c r="D128" s="534" t="s">
        <v>1872</v>
      </c>
      <c r="E128" s="534" t="s">
        <v>962</v>
      </c>
    </row>
    <row r="129" spans="2:11" x14ac:dyDescent="0.25">
      <c r="B129" s="534" t="s">
        <v>1873</v>
      </c>
      <c r="D129" s="534" t="s">
        <v>1811</v>
      </c>
      <c r="E129" s="534" t="s">
        <v>1766</v>
      </c>
    </row>
    <row r="130" spans="2:11" x14ac:dyDescent="0.25">
      <c r="B130" s="534" t="s">
        <v>1874</v>
      </c>
      <c r="D130" s="534" t="s">
        <v>1813</v>
      </c>
      <c r="E130" s="534" t="s">
        <v>1792</v>
      </c>
    </row>
    <row r="131" spans="2:11" x14ac:dyDescent="0.25">
      <c r="B131" s="534" t="s">
        <v>1875</v>
      </c>
      <c r="D131" s="534" t="s">
        <v>1876</v>
      </c>
      <c r="E131" s="534" t="s">
        <v>1792</v>
      </c>
    </row>
    <row r="132" spans="2:11" x14ac:dyDescent="0.25">
      <c r="B132" s="534" t="s">
        <v>1877</v>
      </c>
      <c r="D132" s="534" t="s">
        <v>1396</v>
      </c>
      <c r="E132" s="534" t="s">
        <v>1639</v>
      </c>
      <c r="F132" s="534" t="s">
        <v>1810</v>
      </c>
      <c r="G132" s="534" t="s">
        <v>1766</v>
      </c>
      <c r="H132" s="534" t="s">
        <v>1767</v>
      </c>
      <c r="I132" s="534" t="s">
        <v>130</v>
      </c>
    </row>
    <row r="133" spans="2:11" x14ac:dyDescent="0.25">
      <c r="B133" s="534" t="s">
        <v>1878</v>
      </c>
      <c r="D133" s="534" t="s">
        <v>1396</v>
      </c>
      <c r="E133" s="534" t="s">
        <v>1821</v>
      </c>
      <c r="F133" s="534" t="s">
        <v>1861</v>
      </c>
      <c r="G133" s="534" t="s">
        <v>1832</v>
      </c>
      <c r="H133" s="534" t="s">
        <v>130</v>
      </c>
    </row>
    <row r="134" spans="2:11" x14ac:dyDescent="0.25">
      <c r="B134" s="534" t="s">
        <v>1879</v>
      </c>
      <c r="D134" s="534" t="s">
        <v>1396</v>
      </c>
      <c r="E134" s="534" t="s">
        <v>1821</v>
      </c>
      <c r="F134" s="534" t="s">
        <v>1702</v>
      </c>
      <c r="G134" s="534" t="s">
        <v>1835</v>
      </c>
      <c r="H134" s="534" t="s">
        <v>1880</v>
      </c>
      <c r="I134" s="534" t="s">
        <v>1766</v>
      </c>
      <c r="J134" s="534" t="s">
        <v>1767</v>
      </c>
      <c r="K134" s="534" t="s">
        <v>130</v>
      </c>
    </row>
    <row r="135" spans="2:11" x14ac:dyDescent="0.25">
      <c r="B135" s="534" t="s">
        <v>1881</v>
      </c>
      <c r="D135" s="534" t="s">
        <v>932</v>
      </c>
      <c r="E135" s="534" t="s">
        <v>1639</v>
      </c>
      <c r="F135" s="534" t="s">
        <v>1821</v>
      </c>
      <c r="G135" s="534" t="s">
        <v>1800</v>
      </c>
      <c r="H135" s="534" t="s">
        <v>1801</v>
      </c>
      <c r="I135" s="534" t="s">
        <v>1882</v>
      </c>
      <c r="J135" s="534" t="s">
        <v>1507</v>
      </c>
    </row>
    <row r="136" spans="2:11" x14ac:dyDescent="0.25">
      <c r="B136" s="534" t="s">
        <v>1883</v>
      </c>
      <c r="D136" s="534" t="s">
        <v>932</v>
      </c>
      <c r="E136" s="534" t="s">
        <v>1639</v>
      </c>
      <c r="F136" s="534" t="s">
        <v>1774</v>
      </c>
      <c r="G136" s="534" t="s">
        <v>1800</v>
      </c>
      <c r="H136" s="534" t="s">
        <v>1801</v>
      </c>
      <c r="I136" s="534" t="s">
        <v>1882</v>
      </c>
      <c r="J136" s="534" t="s">
        <v>1507</v>
      </c>
    </row>
    <row r="137" spans="2:11" x14ac:dyDescent="0.25">
      <c r="B137" s="534" t="s">
        <v>1884</v>
      </c>
      <c r="D137" s="534" t="s">
        <v>1802</v>
      </c>
      <c r="E137" s="534" t="s">
        <v>1885</v>
      </c>
      <c r="F137" s="534" t="s">
        <v>1507</v>
      </c>
    </row>
    <row r="138" spans="2:11" x14ac:dyDescent="0.25">
      <c r="B138" s="534" t="s">
        <v>1886</v>
      </c>
      <c r="D138" s="534" t="s">
        <v>1493</v>
      </c>
      <c r="E138" s="534" t="s">
        <v>1736</v>
      </c>
      <c r="F138" s="534" t="s">
        <v>1807</v>
      </c>
      <c r="G138" s="534" t="s">
        <v>1771</v>
      </c>
      <c r="H138" s="534" t="s">
        <v>1794</v>
      </c>
      <c r="I138" s="534" t="s">
        <v>1687</v>
      </c>
    </row>
    <row r="139" spans="2:11" x14ac:dyDescent="0.25">
      <c r="B139" s="534" t="s">
        <v>1887</v>
      </c>
      <c r="D139" s="534" t="s">
        <v>1795</v>
      </c>
      <c r="E139" s="534" t="s">
        <v>1737</v>
      </c>
    </row>
    <row r="140" spans="2:11" x14ac:dyDescent="0.25">
      <c r="B140" s="534" t="s">
        <v>1888</v>
      </c>
      <c r="D140" s="534" t="s">
        <v>1796</v>
      </c>
      <c r="E140" s="534" t="s">
        <v>1737</v>
      </c>
    </row>
    <row r="141" spans="2:11" x14ac:dyDescent="0.25">
      <c r="B141" s="534" t="s">
        <v>1425</v>
      </c>
      <c r="D141" s="534" t="s">
        <v>1682</v>
      </c>
      <c r="E141" s="534" t="s">
        <v>1822</v>
      </c>
      <c r="F141" s="534" t="s">
        <v>1805</v>
      </c>
      <c r="G141" s="534" t="s">
        <v>1714</v>
      </c>
      <c r="H141" s="534" t="s">
        <v>1487</v>
      </c>
    </row>
    <row r="142" spans="2:11" x14ac:dyDescent="0.25">
      <c r="B142" s="534" t="s">
        <v>1889</v>
      </c>
      <c r="D142" s="534" t="s">
        <v>1890</v>
      </c>
      <c r="E142" s="534" t="s">
        <v>1656</v>
      </c>
      <c r="F142" s="534" t="s">
        <v>1662</v>
      </c>
      <c r="G142" s="534" t="s">
        <v>1618</v>
      </c>
    </row>
    <row r="143" spans="2:11" x14ac:dyDescent="0.25">
      <c r="B143" s="534" t="s">
        <v>1891</v>
      </c>
      <c r="D143" s="534" t="s">
        <v>1638</v>
      </c>
      <c r="E143" s="534" t="s">
        <v>1691</v>
      </c>
      <c r="F143" s="534" t="s">
        <v>130</v>
      </c>
    </row>
    <row r="144" spans="2:11" x14ac:dyDescent="0.25">
      <c r="B144" s="534" t="s">
        <v>1892</v>
      </c>
      <c r="D144" s="534" t="s">
        <v>130</v>
      </c>
      <c r="E144" s="534" t="s">
        <v>1732</v>
      </c>
      <c r="F144" s="534" t="s">
        <v>1647</v>
      </c>
      <c r="G144" s="534" t="s">
        <v>1687</v>
      </c>
      <c r="H144" s="534" t="s">
        <v>1893</v>
      </c>
      <c r="I144" s="534" t="s">
        <v>1894</v>
      </c>
      <c r="J144" s="534" t="s">
        <v>1895</v>
      </c>
    </row>
    <row r="145" spans="2:15" x14ac:dyDescent="0.25">
      <c r="B145" s="534" t="s">
        <v>1896</v>
      </c>
      <c r="D145" s="534" t="s">
        <v>1737</v>
      </c>
      <c r="E145" s="534" t="s">
        <v>1748</v>
      </c>
      <c r="F145" s="534" t="s">
        <v>1627</v>
      </c>
      <c r="G145" s="534" t="s">
        <v>1632</v>
      </c>
    </row>
    <row r="146" spans="2:15" x14ac:dyDescent="0.25">
      <c r="B146" s="534" t="s">
        <v>1897</v>
      </c>
      <c r="D146" s="534" t="s">
        <v>1801</v>
      </c>
      <c r="E146" s="534" t="s">
        <v>1882</v>
      </c>
      <c r="F146" s="534" t="s">
        <v>1507</v>
      </c>
      <c r="G146" s="534" t="s">
        <v>1898</v>
      </c>
    </row>
    <row r="147" spans="2:15" x14ac:dyDescent="0.25">
      <c r="B147" s="534" t="s">
        <v>1899</v>
      </c>
      <c r="D147" s="534" t="s">
        <v>1856</v>
      </c>
      <c r="E147" s="534" t="s">
        <v>55</v>
      </c>
    </row>
    <row r="148" spans="2:15" x14ac:dyDescent="0.25">
      <c r="B148" s="534" t="s">
        <v>1312</v>
      </c>
      <c r="D148" s="534" t="s">
        <v>1858</v>
      </c>
      <c r="E148" s="534" t="s">
        <v>60</v>
      </c>
      <c r="F148" s="534" t="s">
        <v>1900</v>
      </c>
    </row>
    <row r="149" spans="2:15" x14ac:dyDescent="0.25">
      <c r="B149" s="534" t="s">
        <v>1901</v>
      </c>
      <c r="D149" s="534" t="s">
        <v>1859</v>
      </c>
      <c r="E149" s="534" t="s">
        <v>1703</v>
      </c>
      <c r="F149" s="534" t="s">
        <v>929</v>
      </c>
    </row>
    <row r="150" spans="2:15" x14ac:dyDescent="0.25">
      <c r="B150" s="534" t="s">
        <v>1902</v>
      </c>
      <c r="D150" s="534" t="s">
        <v>1762</v>
      </c>
      <c r="E150" s="534" t="s">
        <v>1866</v>
      </c>
      <c r="F150" s="534" t="s">
        <v>1867</v>
      </c>
      <c r="G150" s="534" t="s">
        <v>1740</v>
      </c>
      <c r="H150" s="534" t="s">
        <v>1618</v>
      </c>
    </row>
    <row r="151" spans="2:15" x14ac:dyDescent="0.25">
      <c r="B151" s="534" t="s">
        <v>1903</v>
      </c>
      <c r="D151" s="534" t="s">
        <v>1703</v>
      </c>
      <c r="E151" s="534" t="s">
        <v>1869</v>
      </c>
      <c r="F151" s="534" t="s">
        <v>929</v>
      </c>
    </row>
    <row r="152" spans="2:15" x14ac:dyDescent="0.25">
      <c r="B152" s="534" t="s">
        <v>1904</v>
      </c>
      <c r="D152" s="534" t="s">
        <v>1784</v>
      </c>
      <c r="E152" s="534" t="s">
        <v>1905</v>
      </c>
    </row>
    <row r="153" spans="2:15" x14ac:dyDescent="0.25">
      <c r="B153" s="534" t="s">
        <v>1906</v>
      </c>
      <c r="D153" s="534" t="s">
        <v>1674</v>
      </c>
      <c r="E153" s="534" t="s">
        <v>1631</v>
      </c>
      <c r="F153" s="534" t="s">
        <v>1626</v>
      </c>
    </row>
    <row r="154" spans="2:15" x14ac:dyDescent="0.25">
      <c r="B154" s="534" t="s">
        <v>1907</v>
      </c>
      <c r="D154" s="534" t="s">
        <v>1640</v>
      </c>
      <c r="E154" s="534" t="s">
        <v>1908</v>
      </c>
      <c r="F154" s="534" t="s">
        <v>1658</v>
      </c>
    </row>
    <row r="155" spans="2:15" x14ac:dyDescent="0.25">
      <c r="B155" s="534" t="s">
        <v>1481</v>
      </c>
      <c r="D155" s="534" t="s">
        <v>1909</v>
      </c>
      <c r="E155" s="534" t="s">
        <v>1495</v>
      </c>
      <c r="F155" s="534" t="s">
        <v>1638</v>
      </c>
      <c r="G155" s="534" t="s">
        <v>1673</v>
      </c>
      <c r="H155" s="534" t="s">
        <v>1863</v>
      </c>
      <c r="I155" s="534" t="s">
        <v>1692</v>
      </c>
      <c r="J155" s="534" t="s">
        <v>1862</v>
      </c>
      <c r="K155" s="534" t="s">
        <v>1825</v>
      </c>
      <c r="L155" s="534" t="s">
        <v>1702</v>
      </c>
      <c r="M155" s="534" t="s">
        <v>1908</v>
      </c>
      <c r="N155" s="534" t="s">
        <v>1641</v>
      </c>
      <c r="O155" s="534" t="s">
        <v>1869</v>
      </c>
    </row>
    <row r="156" spans="2:15" x14ac:dyDescent="0.25">
      <c r="B156" s="534" t="s">
        <v>1910</v>
      </c>
      <c r="D156" s="534" t="s">
        <v>1350</v>
      </c>
      <c r="E156" s="534" t="s">
        <v>1876</v>
      </c>
    </row>
    <row r="157" spans="2:15" x14ac:dyDescent="0.25">
      <c r="B157" s="534" t="s">
        <v>1911</v>
      </c>
      <c r="D157" s="534" t="s">
        <v>928</v>
      </c>
      <c r="E157" s="534" t="s">
        <v>136</v>
      </c>
    </row>
    <row r="158" spans="2:15" x14ac:dyDescent="0.25">
      <c r="B158" s="534" t="s">
        <v>1912</v>
      </c>
      <c r="D158" s="534" t="s">
        <v>1802</v>
      </c>
      <c r="E158" s="534" t="s">
        <v>1885</v>
      </c>
      <c r="F158" s="534" t="s">
        <v>1507</v>
      </c>
    </row>
    <row r="159" spans="2:15" x14ac:dyDescent="0.25">
      <c r="B159" s="534" t="s">
        <v>940</v>
      </c>
      <c r="D159" s="534" t="s">
        <v>931</v>
      </c>
      <c r="E159" s="534" t="s">
        <v>1905</v>
      </c>
    </row>
    <row r="160" spans="2:15" x14ac:dyDescent="0.25">
      <c r="B160" s="534" t="s">
        <v>1913</v>
      </c>
      <c r="D160" s="534" t="s">
        <v>1737</v>
      </c>
      <c r="E160" s="534" t="s">
        <v>1914</v>
      </c>
    </row>
    <row r="161" spans="2:7" x14ac:dyDescent="0.25">
      <c r="B161" s="534" t="s">
        <v>1915</v>
      </c>
      <c r="D161" s="534" t="s">
        <v>1682</v>
      </c>
      <c r="E161" s="534" t="s">
        <v>1714</v>
      </c>
      <c r="F161" s="534" t="s">
        <v>1487</v>
      </c>
      <c r="G161" s="534" t="s">
        <v>1916</v>
      </c>
    </row>
  </sheetData>
  <mergeCells count="4">
    <mergeCell ref="J3:K3"/>
    <mergeCell ref="B2:Z2"/>
    <mergeCell ref="D3:E3"/>
    <mergeCell ref="G3:H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14020-0540-4D7C-BB74-0248E4DF11A4}">
  <sheetPr>
    <tabColor theme="7" tint="-0.499984740745262"/>
  </sheetPr>
  <dimension ref="A1"/>
  <sheetViews>
    <sheetView workbookViewId="0">
      <selection activeCell="B2" sqref="B2"/>
    </sheetView>
  </sheetViews>
  <sheetFormatPr baseColWidth="10"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theme="4" tint="0.59999389629810485"/>
  </sheetPr>
  <dimension ref="A2:Z120"/>
  <sheetViews>
    <sheetView topLeftCell="A28" zoomScale="90" zoomScaleNormal="90" workbookViewId="0">
      <selection sqref="A1:L1"/>
    </sheetView>
  </sheetViews>
  <sheetFormatPr baseColWidth="10" defaultRowHeight="18.75" customHeight="1" x14ac:dyDescent="0.25"/>
  <cols>
    <col min="1" max="8" width="14.28515625" style="493" customWidth="1"/>
    <col min="9" max="9" width="3.5703125" style="493" customWidth="1"/>
    <col min="10" max="17" width="14.28515625" style="493" customWidth="1"/>
    <col min="18" max="18" width="3.5703125" style="493" customWidth="1"/>
    <col min="19" max="27" width="14.28515625" style="493" customWidth="1"/>
    <col min="28" max="16384" width="11.42578125" style="493"/>
  </cols>
  <sheetData>
    <row r="2" spans="1:26" ht="18.75" customHeight="1" x14ac:dyDescent="0.25">
      <c r="A2" s="842" t="s">
        <v>1278</v>
      </c>
      <c r="B2" s="842"/>
      <c r="C2" s="842"/>
      <c r="D2" s="842"/>
      <c r="E2" s="842"/>
      <c r="F2" s="842"/>
      <c r="G2" s="842"/>
      <c r="H2" s="842"/>
      <c r="I2" s="842"/>
      <c r="J2" s="842"/>
      <c r="K2" s="842"/>
      <c r="L2" s="842"/>
      <c r="M2" s="842"/>
      <c r="N2" s="842"/>
      <c r="O2" s="842"/>
      <c r="P2" s="842"/>
      <c r="Q2" s="842"/>
      <c r="R2" s="842"/>
      <c r="S2" s="842"/>
      <c r="T2" s="842"/>
      <c r="U2" s="842"/>
      <c r="V2" s="842"/>
      <c r="W2" s="842"/>
      <c r="X2" s="842"/>
      <c r="Y2" s="842"/>
      <c r="Z2" s="842"/>
    </row>
    <row r="3" spans="1:26" ht="18.75" customHeight="1" x14ac:dyDescent="0.25">
      <c r="A3" s="842"/>
      <c r="B3" s="842"/>
      <c r="C3" s="842"/>
      <c r="D3" s="842"/>
      <c r="E3" s="842"/>
      <c r="F3" s="842"/>
      <c r="G3" s="842"/>
      <c r="H3" s="842"/>
      <c r="I3" s="842"/>
      <c r="J3" s="842"/>
      <c r="K3" s="842"/>
      <c r="L3" s="842"/>
      <c r="M3" s="842"/>
      <c r="N3" s="842"/>
      <c r="O3" s="842"/>
      <c r="P3" s="842"/>
      <c r="Q3" s="842"/>
      <c r="R3" s="842"/>
      <c r="S3" s="842"/>
      <c r="T3" s="842"/>
      <c r="U3" s="842"/>
      <c r="V3" s="842"/>
      <c r="W3" s="842"/>
      <c r="X3" s="842"/>
      <c r="Y3" s="842"/>
      <c r="Z3" s="842"/>
    </row>
    <row r="4" spans="1:26" ht="18.75" customHeight="1" x14ac:dyDescent="0.25">
      <c r="A4" s="842"/>
      <c r="B4" s="842"/>
      <c r="C4" s="842"/>
      <c r="D4" s="842"/>
      <c r="E4" s="842"/>
      <c r="F4" s="842"/>
      <c r="G4" s="842"/>
      <c r="H4" s="842"/>
      <c r="I4" s="842"/>
      <c r="J4" s="842"/>
      <c r="K4" s="842"/>
      <c r="L4" s="842"/>
      <c r="M4" s="842"/>
      <c r="N4" s="842"/>
      <c r="O4" s="842"/>
      <c r="P4" s="842"/>
      <c r="Q4" s="842"/>
      <c r="R4" s="842"/>
      <c r="S4" s="842"/>
      <c r="T4" s="842"/>
      <c r="U4" s="842"/>
      <c r="V4" s="842"/>
      <c r="W4" s="842"/>
      <c r="X4" s="842"/>
      <c r="Y4" s="842"/>
      <c r="Z4" s="842"/>
    </row>
    <row r="5" spans="1:26" ht="18.75" customHeight="1" thickBot="1" x14ac:dyDescent="0.3"/>
    <row r="6" spans="1:26" ht="18.75" customHeight="1" thickTop="1" x14ac:dyDescent="0.25">
      <c r="A6" s="836" t="s">
        <v>1946</v>
      </c>
      <c r="B6" s="837"/>
      <c r="C6" s="837"/>
      <c r="D6" s="837"/>
      <c r="E6" s="837"/>
      <c r="F6" s="837"/>
      <c r="G6" s="837"/>
      <c r="H6" s="838"/>
      <c r="J6" s="836" t="s">
        <v>1947</v>
      </c>
      <c r="K6" s="837"/>
      <c r="L6" s="837"/>
      <c r="M6" s="837"/>
      <c r="N6" s="837"/>
      <c r="O6" s="837"/>
      <c r="P6" s="837"/>
      <c r="Q6" s="838"/>
      <c r="S6" s="836" t="s">
        <v>1270</v>
      </c>
      <c r="T6" s="837"/>
      <c r="U6" s="837"/>
      <c r="V6" s="837"/>
      <c r="W6" s="837"/>
      <c r="X6" s="837"/>
      <c r="Y6" s="837"/>
      <c r="Z6" s="838"/>
    </row>
    <row r="7" spans="1:26" ht="18.75" customHeight="1" thickBot="1" x14ac:dyDescent="0.3">
      <c r="A7" s="839"/>
      <c r="B7" s="840"/>
      <c r="C7" s="840"/>
      <c r="D7" s="840"/>
      <c r="E7" s="840"/>
      <c r="F7" s="840"/>
      <c r="G7" s="840"/>
      <c r="H7" s="841"/>
      <c r="J7" s="839"/>
      <c r="K7" s="840"/>
      <c r="L7" s="840"/>
      <c r="M7" s="840"/>
      <c r="N7" s="840"/>
      <c r="O7" s="840"/>
      <c r="P7" s="840"/>
      <c r="Q7" s="841"/>
      <c r="S7" s="839"/>
      <c r="T7" s="840"/>
      <c r="U7" s="840"/>
      <c r="V7" s="840"/>
      <c r="W7" s="840"/>
      <c r="X7" s="840"/>
      <c r="Y7" s="840"/>
      <c r="Z7" s="841"/>
    </row>
    <row r="8" spans="1:26" ht="18.75" customHeight="1" thickTop="1" thickBot="1" x14ac:dyDescent="0.3">
      <c r="A8" s="502" t="s">
        <v>1127</v>
      </c>
      <c r="B8" s="821" t="s">
        <v>909</v>
      </c>
      <c r="C8" s="821"/>
      <c r="D8" s="821" t="s">
        <v>1128</v>
      </c>
      <c r="E8" s="821"/>
      <c r="F8" s="821" t="s">
        <v>911</v>
      </c>
      <c r="G8" s="821"/>
      <c r="H8" s="821"/>
      <c r="J8" s="494" t="s">
        <v>1127</v>
      </c>
      <c r="K8" s="894" t="s">
        <v>909</v>
      </c>
      <c r="L8" s="894"/>
      <c r="M8" s="894" t="s">
        <v>1128</v>
      </c>
      <c r="N8" s="894"/>
      <c r="O8" s="894" t="s">
        <v>911</v>
      </c>
      <c r="P8" s="894"/>
      <c r="Q8" s="894"/>
      <c r="S8" s="494" t="s">
        <v>1127</v>
      </c>
      <c r="T8" s="894" t="s">
        <v>909</v>
      </c>
      <c r="U8" s="894"/>
      <c r="V8" s="894" t="s">
        <v>1128</v>
      </c>
      <c r="W8" s="894"/>
      <c r="X8" s="894" t="s">
        <v>911</v>
      </c>
      <c r="Y8" s="894"/>
      <c r="Z8" s="894"/>
    </row>
    <row r="9" spans="1:26" ht="18.75" customHeight="1" thickBot="1" x14ac:dyDescent="0.3">
      <c r="A9" s="822" t="s">
        <v>1129</v>
      </c>
      <c r="B9" s="823"/>
      <c r="C9" s="823"/>
      <c r="D9" s="823"/>
      <c r="E9" s="823"/>
      <c r="F9" s="823"/>
      <c r="G9" s="824"/>
      <c r="H9" s="825"/>
      <c r="J9" s="822" t="s">
        <v>1191</v>
      </c>
      <c r="K9" s="823"/>
      <c r="L9" s="823"/>
      <c r="M9" s="823"/>
      <c r="N9" s="823"/>
      <c r="O9" s="823"/>
      <c r="P9" s="824"/>
      <c r="Q9" s="825"/>
      <c r="S9" s="822" t="s">
        <v>1268</v>
      </c>
      <c r="T9" s="823"/>
      <c r="U9" s="823"/>
      <c r="V9" s="823"/>
      <c r="W9" s="823"/>
      <c r="X9" s="823"/>
      <c r="Y9" s="824"/>
      <c r="Z9" s="825"/>
    </row>
    <row r="10" spans="1:26" ht="18.75" customHeight="1" thickTop="1" x14ac:dyDescent="0.25">
      <c r="A10" s="849" t="s">
        <v>1146</v>
      </c>
      <c r="B10" s="852" t="s">
        <v>1172</v>
      </c>
      <c r="C10" s="852"/>
      <c r="D10" s="852" t="s">
        <v>982</v>
      </c>
      <c r="E10" s="852"/>
      <c r="F10" s="854" t="s">
        <v>5</v>
      </c>
      <c r="G10" s="855"/>
      <c r="H10" s="856"/>
      <c r="J10" s="500" t="s">
        <v>912</v>
      </c>
      <c r="K10" s="806" t="s">
        <v>926</v>
      </c>
      <c r="L10" s="807"/>
      <c r="M10" s="826" t="s">
        <v>409</v>
      </c>
      <c r="N10" s="827"/>
      <c r="O10" s="812" t="s">
        <v>5</v>
      </c>
      <c r="P10" s="813"/>
      <c r="Q10" s="814"/>
      <c r="S10" s="883" t="s">
        <v>913</v>
      </c>
      <c r="T10" s="869" t="s">
        <v>1266</v>
      </c>
      <c r="U10" s="870"/>
      <c r="V10" s="869" t="s">
        <v>1267</v>
      </c>
      <c r="W10" s="870"/>
      <c r="X10" s="812" t="s">
        <v>1264</v>
      </c>
      <c r="Y10" s="813"/>
      <c r="Z10" s="814"/>
    </row>
    <row r="11" spans="1:26" ht="18.75" customHeight="1" thickBot="1" x14ac:dyDescent="0.3">
      <c r="A11" s="850"/>
      <c r="B11" s="835"/>
      <c r="C11" s="835"/>
      <c r="D11" s="835"/>
      <c r="E11" s="835"/>
      <c r="F11" s="835"/>
      <c r="G11" s="833"/>
      <c r="H11" s="857"/>
      <c r="J11" s="498" t="s">
        <v>1192</v>
      </c>
      <c r="K11" s="808"/>
      <c r="L11" s="809"/>
      <c r="M11" s="833" t="s">
        <v>1158</v>
      </c>
      <c r="N11" s="834"/>
      <c r="O11" s="815"/>
      <c r="P11" s="816"/>
      <c r="Q11" s="817"/>
      <c r="S11" s="913"/>
      <c r="T11" s="873"/>
      <c r="U11" s="874"/>
      <c r="V11" s="873"/>
      <c r="W11" s="874"/>
      <c r="X11" s="818"/>
      <c r="Y11" s="819"/>
      <c r="Z11" s="820"/>
    </row>
    <row r="12" spans="1:26" ht="18.75" customHeight="1" thickTop="1" thickBot="1" x14ac:dyDescent="0.3">
      <c r="A12" s="850" t="s">
        <v>1147</v>
      </c>
      <c r="B12" s="835"/>
      <c r="C12" s="835"/>
      <c r="D12" s="835" t="s">
        <v>1154</v>
      </c>
      <c r="E12" s="835"/>
      <c r="F12" s="835"/>
      <c r="G12" s="833"/>
      <c r="H12" s="857"/>
      <c r="J12" s="498" t="s">
        <v>1193</v>
      </c>
      <c r="K12" s="808"/>
      <c r="L12" s="809"/>
      <c r="M12" s="833" t="s">
        <v>1197</v>
      </c>
      <c r="N12" s="834"/>
      <c r="O12" s="815"/>
      <c r="P12" s="816"/>
      <c r="Q12" s="817"/>
      <c r="S12" s="822" t="s">
        <v>1269</v>
      </c>
      <c r="T12" s="823"/>
      <c r="U12" s="823"/>
      <c r="V12" s="823"/>
      <c r="W12" s="823"/>
      <c r="X12" s="823"/>
      <c r="Y12" s="824"/>
      <c r="Z12" s="825"/>
    </row>
    <row r="13" spans="1:26" ht="18.75" customHeight="1" thickTop="1" x14ac:dyDescent="0.25">
      <c r="A13" s="850"/>
      <c r="B13" s="835"/>
      <c r="C13" s="835"/>
      <c r="D13" s="835"/>
      <c r="E13" s="835"/>
      <c r="F13" s="835"/>
      <c r="G13" s="833"/>
      <c r="H13" s="857"/>
      <c r="J13" s="498" t="s">
        <v>1194</v>
      </c>
      <c r="K13" s="808"/>
      <c r="L13" s="809"/>
      <c r="M13" s="833" t="s">
        <v>1159</v>
      </c>
      <c r="N13" s="834"/>
      <c r="O13" s="815"/>
      <c r="P13" s="816"/>
      <c r="Q13" s="817"/>
      <c r="S13" s="883" t="s">
        <v>913</v>
      </c>
      <c r="T13" s="869" t="s">
        <v>1266</v>
      </c>
      <c r="U13" s="870"/>
      <c r="V13" s="869" t="s">
        <v>1209</v>
      </c>
      <c r="W13" s="870"/>
      <c r="X13" s="812" t="s">
        <v>1265</v>
      </c>
      <c r="Y13" s="813"/>
      <c r="Z13" s="814"/>
    </row>
    <row r="14" spans="1:26" ht="18.75" customHeight="1" thickBot="1" x14ac:dyDescent="0.3">
      <c r="A14" s="850" t="s">
        <v>1148</v>
      </c>
      <c r="B14" s="835"/>
      <c r="C14" s="835"/>
      <c r="D14" s="835" t="s">
        <v>1155</v>
      </c>
      <c r="E14" s="835"/>
      <c r="F14" s="835"/>
      <c r="G14" s="833"/>
      <c r="H14" s="857"/>
      <c r="J14" s="498" t="s">
        <v>916</v>
      </c>
      <c r="K14" s="808"/>
      <c r="L14" s="809"/>
      <c r="M14" s="833" t="s">
        <v>1158</v>
      </c>
      <c r="N14" s="834"/>
      <c r="O14" s="815"/>
      <c r="P14" s="816"/>
      <c r="Q14" s="817"/>
      <c r="S14" s="913"/>
      <c r="T14" s="873"/>
      <c r="U14" s="874"/>
      <c r="V14" s="873"/>
      <c r="W14" s="874"/>
      <c r="X14" s="818"/>
      <c r="Y14" s="819"/>
      <c r="Z14" s="820"/>
    </row>
    <row r="15" spans="1:26" ht="18.75" customHeight="1" thickTop="1" thickBot="1" x14ac:dyDescent="0.3">
      <c r="A15" s="850"/>
      <c r="B15" s="835"/>
      <c r="C15" s="835"/>
      <c r="D15" s="835"/>
      <c r="E15" s="835"/>
      <c r="F15" s="835"/>
      <c r="G15" s="833"/>
      <c r="H15" s="857"/>
      <c r="J15" s="499" t="s">
        <v>1195</v>
      </c>
      <c r="K15" s="810"/>
      <c r="L15" s="811"/>
      <c r="M15" s="858" t="s">
        <v>1198</v>
      </c>
      <c r="N15" s="893"/>
      <c r="O15" s="818"/>
      <c r="P15" s="819"/>
      <c r="Q15" s="820"/>
    </row>
    <row r="16" spans="1:26" ht="18.75" customHeight="1" thickTop="1" thickBot="1" x14ac:dyDescent="0.3">
      <c r="A16" s="498" t="s">
        <v>1136</v>
      </c>
      <c r="B16" s="835"/>
      <c r="C16" s="835"/>
      <c r="D16" s="835" t="s">
        <v>1156</v>
      </c>
      <c r="E16" s="835"/>
      <c r="F16" s="835"/>
      <c r="G16" s="833"/>
      <c r="H16" s="857"/>
      <c r="J16" s="803" t="s">
        <v>1954</v>
      </c>
      <c r="K16" s="806" t="s">
        <v>926</v>
      </c>
      <c r="L16" s="807"/>
      <c r="M16" s="829" t="s">
        <v>1948</v>
      </c>
      <c r="N16" s="830"/>
      <c r="O16" s="901" t="s">
        <v>1950</v>
      </c>
      <c r="P16" s="902"/>
      <c r="Q16" s="903"/>
      <c r="S16" s="495" t="s">
        <v>1151</v>
      </c>
      <c r="T16" s="495" t="s">
        <v>1152</v>
      </c>
      <c r="U16" s="847" t="s">
        <v>1153</v>
      </c>
      <c r="V16" s="847"/>
      <c r="W16" s="847"/>
      <c r="X16" s="847" t="s">
        <v>190</v>
      </c>
      <c r="Y16" s="847"/>
      <c r="Z16" s="847"/>
    </row>
    <row r="17" spans="1:26" ht="18.75" customHeight="1" thickTop="1" thickBot="1" x14ac:dyDescent="0.3">
      <c r="A17" s="850" t="s">
        <v>1149</v>
      </c>
      <c r="B17" s="835"/>
      <c r="C17" s="835"/>
      <c r="D17" s="835" t="s">
        <v>1157</v>
      </c>
      <c r="E17" s="835"/>
      <c r="F17" s="835"/>
      <c r="G17" s="833"/>
      <c r="H17" s="857"/>
      <c r="J17" s="804"/>
      <c r="K17" s="808"/>
      <c r="L17" s="809"/>
      <c r="M17" s="861" t="s">
        <v>1202</v>
      </c>
      <c r="N17" s="862"/>
      <c r="O17" s="904" t="s">
        <v>1952</v>
      </c>
      <c r="P17" s="905"/>
      <c r="Q17" s="906"/>
      <c r="S17" s="875" t="s">
        <v>1223</v>
      </c>
      <c r="T17" s="876"/>
      <c r="U17" s="876"/>
      <c r="V17" s="876"/>
      <c r="W17" s="876"/>
      <c r="X17" s="876"/>
      <c r="Y17" s="876"/>
      <c r="Z17" s="877"/>
    </row>
    <row r="18" spans="1:26" ht="18.75" customHeight="1" thickTop="1" x14ac:dyDescent="0.25">
      <c r="A18" s="850"/>
      <c r="B18" s="835"/>
      <c r="C18" s="835"/>
      <c r="D18" s="835"/>
      <c r="E18" s="835"/>
      <c r="F18" s="835"/>
      <c r="G18" s="833"/>
      <c r="H18" s="857"/>
      <c r="J18" s="805" t="s">
        <v>1944</v>
      </c>
      <c r="K18" s="808"/>
      <c r="L18" s="809"/>
      <c r="M18" s="861" t="s">
        <v>1203</v>
      </c>
      <c r="N18" s="862"/>
      <c r="O18" s="904" t="s">
        <v>1951</v>
      </c>
      <c r="P18" s="905"/>
      <c r="Q18" s="906"/>
      <c r="S18" s="883" t="s">
        <v>1180</v>
      </c>
      <c r="T18" s="885" t="s">
        <v>1272</v>
      </c>
      <c r="U18" s="869" t="s">
        <v>1273</v>
      </c>
      <c r="V18" s="887"/>
      <c r="W18" s="870"/>
      <c r="X18" s="812" t="s">
        <v>1274</v>
      </c>
      <c r="Y18" s="813"/>
      <c r="Z18" s="814"/>
    </row>
    <row r="19" spans="1:26" ht="18.75" customHeight="1" thickBot="1" x14ac:dyDescent="0.3">
      <c r="A19" s="498" t="s">
        <v>1139</v>
      </c>
      <c r="B19" s="835"/>
      <c r="C19" s="835"/>
      <c r="D19" s="835" t="s">
        <v>1158</v>
      </c>
      <c r="E19" s="835"/>
      <c r="F19" s="835"/>
      <c r="G19" s="833"/>
      <c r="H19" s="857"/>
      <c r="J19" s="804"/>
      <c r="K19" s="808"/>
      <c r="L19" s="809"/>
      <c r="M19" s="861" t="s">
        <v>1949</v>
      </c>
      <c r="N19" s="862"/>
      <c r="O19" s="907" t="s">
        <v>1956</v>
      </c>
      <c r="P19" s="908"/>
      <c r="Q19" s="909"/>
      <c r="S19" s="913"/>
      <c r="T19" s="914"/>
      <c r="U19" s="873"/>
      <c r="V19" s="896"/>
      <c r="W19" s="874"/>
      <c r="X19" s="818"/>
      <c r="Y19" s="819"/>
      <c r="Z19" s="820"/>
    </row>
    <row r="20" spans="1:26" ht="18.75" customHeight="1" thickTop="1" thickBot="1" x14ac:dyDescent="0.3">
      <c r="A20" s="850" t="s">
        <v>1150</v>
      </c>
      <c r="B20" s="835"/>
      <c r="C20" s="835"/>
      <c r="D20" s="835" t="s">
        <v>1159</v>
      </c>
      <c r="E20" s="835"/>
      <c r="F20" s="835"/>
      <c r="G20" s="833"/>
      <c r="H20" s="857"/>
      <c r="J20" s="541" t="s">
        <v>1955</v>
      </c>
      <c r="K20" s="810"/>
      <c r="L20" s="811"/>
      <c r="M20" s="910" t="s">
        <v>1953</v>
      </c>
      <c r="N20" s="911"/>
      <c r="O20" s="911"/>
      <c r="P20" s="911"/>
      <c r="Q20" s="912"/>
      <c r="S20" s="875" t="s">
        <v>1228</v>
      </c>
      <c r="T20" s="876"/>
      <c r="U20" s="876"/>
      <c r="V20" s="876"/>
      <c r="W20" s="876"/>
      <c r="X20" s="876"/>
      <c r="Y20" s="876"/>
      <c r="Z20" s="877"/>
    </row>
    <row r="21" spans="1:26" ht="18.75" customHeight="1" thickTop="1" thickBot="1" x14ac:dyDescent="0.3">
      <c r="A21" s="851"/>
      <c r="B21" s="853"/>
      <c r="C21" s="853"/>
      <c r="D21" s="853"/>
      <c r="E21" s="853"/>
      <c r="F21" s="853"/>
      <c r="G21" s="858"/>
      <c r="H21" s="859"/>
      <c r="J21" s="822" t="s">
        <v>1204</v>
      </c>
      <c r="K21" s="823"/>
      <c r="L21" s="823"/>
      <c r="M21" s="823"/>
      <c r="N21" s="823"/>
      <c r="O21" s="823"/>
      <c r="P21" s="824"/>
      <c r="Q21" s="825"/>
      <c r="S21" s="883" t="s">
        <v>1271</v>
      </c>
      <c r="T21" s="885" t="s">
        <v>1276</v>
      </c>
      <c r="U21" s="869" t="s">
        <v>1275</v>
      </c>
      <c r="V21" s="887"/>
      <c r="W21" s="870"/>
      <c r="X21" s="869" t="s">
        <v>1277</v>
      </c>
      <c r="Y21" s="887"/>
      <c r="Z21" s="895"/>
    </row>
    <row r="22" spans="1:26" ht="18.75" customHeight="1" thickTop="1" x14ac:dyDescent="0.25">
      <c r="A22" s="803" t="s">
        <v>1944</v>
      </c>
      <c r="B22" s="806" t="s">
        <v>1201</v>
      </c>
      <c r="C22" s="807"/>
      <c r="D22" s="829" t="s">
        <v>1160</v>
      </c>
      <c r="E22" s="830"/>
      <c r="F22" s="812" t="s">
        <v>5</v>
      </c>
      <c r="G22" s="813"/>
      <c r="H22" s="814"/>
      <c r="J22" s="500" t="s">
        <v>1205</v>
      </c>
      <c r="K22" s="806" t="s">
        <v>926</v>
      </c>
      <c r="L22" s="807"/>
      <c r="M22" s="826" t="s">
        <v>1207</v>
      </c>
      <c r="N22" s="827"/>
      <c r="O22" s="812" t="s">
        <v>5</v>
      </c>
      <c r="P22" s="813"/>
      <c r="Q22" s="814"/>
      <c r="S22" s="884"/>
      <c r="T22" s="886"/>
      <c r="U22" s="871"/>
      <c r="V22" s="860"/>
      <c r="W22" s="872"/>
      <c r="X22" s="871"/>
      <c r="Y22" s="860"/>
      <c r="Z22" s="881"/>
    </row>
    <row r="23" spans="1:26" ht="18.75" customHeight="1" x14ac:dyDescent="0.25">
      <c r="A23" s="831"/>
      <c r="B23" s="808"/>
      <c r="C23" s="809"/>
      <c r="D23" s="828" t="s">
        <v>1159</v>
      </c>
      <c r="E23" s="828"/>
      <c r="F23" s="815"/>
      <c r="G23" s="816"/>
      <c r="H23" s="817"/>
      <c r="J23" s="498" t="s">
        <v>912</v>
      </c>
      <c r="K23" s="808"/>
      <c r="L23" s="809"/>
      <c r="M23" s="863" t="s">
        <v>1196</v>
      </c>
      <c r="N23" s="865"/>
      <c r="O23" s="815"/>
      <c r="P23" s="816"/>
      <c r="Q23" s="817"/>
      <c r="S23" s="884"/>
      <c r="T23" s="886"/>
      <c r="U23" s="871"/>
      <c r="V23" s="860"/>
      <c r="W23" s="872"/>
      <c r="X23" s="871"/>
      <c r="Y23" s="860"/>
      <c r="Z23" s="881"/>
    </row>
    <row r="24" spans="1:26" ht="18.75" customHeight="1" thickBot="1" x14ac:dyDescent="0.3">
      <c r="A24" s="831"/>
      <c r="B24" s="808"/>
      <c r="C24" s="809"/>
      <c r="D24" s="828" t="s">
        <v>961</v>
      </c>
      <c r="E24" s="828"/>
      <c r="F24" s="815"/>
      <c r="G24" s="816"/>
      <c r="H24" s="817"/>
      <c r="J24" s="498" t="s">
        <v>1192</v>
      </c>
      <c r="K24" s="808"/>
      <c r="L24" s="809"/>
      <c r="M24" s="871"/>
      <c r="N24" s="872"/>
      <c r="O24" s="815"/>
      <c r="P24" s="816"/>
      <c r="Q24" s="817"/>
      <c r="S24" s="913"/>
      <c r="T24" s="914"/>
      <c r="U24" s="873"/>
      <c r="V24" s="896"/>
      <c r="W24" s="874"/>
      <c r="X24" s="873"/>
      <c r="Y24" s="896"/>
      <c r="Z24" s="897"/>
    </row>
    <row r="25" spans="1:26" ht="18.75" customHeight="1" thickTop="1" x14ac:dyDescent="0.25">
      <c r="A25" s="831"/>
      <c r="B25" s="808"/>
      <c r="C25" s="809"/>
      <c r="D25" s="828" t="s">
        <v>1943</v>
      </c>
      <c r="E25" s="828"/>
      <c r="F25" s="815"/>
      <c r="G25" s="816"/>
      <c r="H25" s="817"/>
      <c r="J25" s="498" t="s">
        <v>1193</v>
      </c>
      <c r="K25" s="808"/>
      <c r="L25" s="809"/>
      <c r="M25" s="866"/>
      <c r="N25" s="868"/>
      <c r="O25" s="815"/>
      <c r="P25" s="816"/>
      <c r="Q25" s="817"/>
    </row>
    <row r="26" spans="1:26" ht="18.75" customHeight="1" thickBot="1" x14ac:dyDescent="0.3">
      <c r="A26" s="831"/>
      <c r="B26" s="808"/>
      <c r="C26" s="809"/>
      <c r="D26" s="828" t="s">
        <v>27</v>
      </c>
      <c r="E26" s="828"/>
      <c r="F26" s="815"/>
      <c r="G26" s="816"/>
      <c r="H26" s="817"/>
      <c r="J26" s="499" t="s">
        <v>916</v>
      </c>
      <c r="K26" s="810"/>
      <c r="L26" s="811"/>
      <c r="M26" s="858" t="s">
        <v>1208</v>
      </c>
      <c r="N26" s="893"/>
      <c r="O26" s="818"/>
      <c r="P26" s="819"/>
      <c r="Q26" s="820"/>
    </row>
    <row r="27" spans="1:26" ht="18.75" customHeight="1" thickTop="1" x14ac:dyDescent="0.25">
      <c r="A27" s="831"/>
      <c r="B27" s="808"/>
      <c r="C27" s="809"/>
      <c r="D27" s="828" t="s">
        <v>1846</v>
      </c>
      <c r="E27" s="828"/>
      <c r="F27" s="815"/>
      <c r="G27" s="816"/>
      <c r="H27" s="817"/>
      <c r="J27" s="542" t="s">
        <v>945</v>
      </c>
      <c r="K27" s="806" t="s">
        <v>926</v>
      </c>
      <c r="L27" s="807"/>
      <c r="M27" s="900" t="s">
        <v>1958</v>
      </c>
      <c r="N27" s="900"/>
      <c r="O27" s="812" t="s">
        <v>5</v>
      </c>
      <c r="P27" s="813"/>
      <c r="Q27" s="814"/>
    </row>
    <row r="28" spans="1:26" ht="18.75" customHeight="1" thickBot="1" x14ac:dyDescent="0.3">
      <c r="A28" s="832"/>
      <c r="B28" s="810"/>
      <c r="C28" s="811"/>
      <c r="D28" s="848" t="s">
        <v>1154</v>
      </c>
      <c r="E28" s="848"/>
      <c r="F28" s="818"/>
      <c r="G28" s="819"/>
      <c r="H28" s="820"/>
      <c r="J28" s="543" t="s">
        <v>943</v>
      </c>
      <c r="K28" s="808"/>
      <c r="L28" s="809"/>
      <c r="M28" s="828" t="s">
        <v>1959</v>
      </c>
      <c r="N28" s="828"/>
      <c r="O28" s="815"/>
      <c r="P28" s="816"/>
      <c r="Q28" s="817"/>
    </row>
    <row r="29" spans="1:26" ht="18.75" customHeight="1" thickTop="1" thickBot="1" x14ac:dyDescent="0.3">
      <c r="A29" s="822" t="s">
        <v>1161</v>
      </c>
      <c r="B29" s="823"/>
      <c r="C29" s="823"/>
      <c r="D29" s="823"/>
      <c r="E29" s="823"/>
      <c r="F29" s="823"/>
      <c r="G29" s="824"/>
      <c r="H29" s="825"/>
      <c r="J29" s="543" t="s">
        <v>1957</v>
      </c>
      <c r="K29" s="808"/>
      <c r="L29" s="809"/>
      <c r="M29" s="828" t="s">
        <v>1197</v>
      </c>
      <c r="N29" s="828"/>
      <c r="O29" s="815"/>
      <c r="P29" s="816"/>
      <c r="Q29" s="817"/>
    </row>
    <row r="30" spans="1:26" ht="18.75" customHeight="1" thickTop="1" thickBot="1" x14ac:dyDescent="0.3">
      <c r="A30" s="500" t="s">
        <v>1134</v>
      </c>
      <c r="B30" s="869" t="s">
        <v>1172</v>
      </c>
      <c r="C30" s="870"/>
      <c r="D30" s="826" t="s">
        <v>1162</v>
      </c>
      <c r="E30" s="827"/>
      <c r="F30" s="812" t="s">
        <v>5</v>
      </c>
      <c r="G30" s="813"/>
      <c r="H30" s="814"/>
      <c r="J30" s="541" t="s">
        <v>947</v>
      </c>
      <c r="K30" s="810"/>
      <c r="L30" s="811"/>
      <c r="M30" s="848" t="s">
        <v>1960</v>
      </c>
      <c r="N30" s="848"/>
      <c r="O30" s="818"/>
      <c r="P30" s="819"/>
      <c r="Q30" s="820"/>
    </row>
    <row r="31" spans="1:26" ht="18.75" customHeight="1" thickTop="1" thickBot="1" x14ac:dyDescent="0.3">
      <c r="A31" s="498" t="s">
        <v>1135</v>
      </c>
      <c r="B31" s="871"/>
      <c r="C31" s="872"/>
      <c r="D31" s="833" t="s">
        <v>1155</v>
      </c>
      <c r="E31" s="834"/>
      <c r="F31" s="815"/>
      <c r="G31" s="816"/>
      <c r="H31" s="817"/>
    </row>
    <row r="32" spans="1:26" ht="18.75" customHeight="1" thickBot="1" x14ac:dyDescent="0.3">
      <c r="A32" s="498" t="s">
        <v>1130</v>
      </c>
      <c r="B32" s="871"/>
      <c r="C32" s="872"/>
      <c r="D32" s="833" t="s">
        <v>1163</v>
      </c>
      <c r="E32" s="834"/>
      <c r="F32" s="815"/>
      <c r="G32" s="816"/>
      <c r="H32" s="817"/>
      <c r="J32" s="495" t="s">
        <v>1151</v>
      </c>
      <c r="K32" s="495" t="s">
        <v>1152</v>
      </c>
      <c r="L32" s="847" t="s">
        <v>1153</v>
      </c>
      <c r="M32" s="847"/>
      <c r="N32" s="847"/>
      <c r="O32" s="847" t="s">
        <v>190</v>
      </c>
      <c r="P32" s="847"/>
      <c r="Q32" s="847"/>
    </row>
    <row r="33" spans="1:17" ht="18.75" customHeight="1" thickTop="1" thickBot="1" x14ac:dyDescent="0.3">
      <c r="A33" s="498" t="s">
        <v>1133</v>
      </c>
      <c r="B33" s="871"/>
      <c r="C33" s="872"/>
      <c r="D33" s="833" t="s">
        <v>1164</v>
      </c>
      <c r="E33" s="834"/>
      <c r="F33" s="815"/>
      <c r="G33" s="816"/>
      <c r="H33" s="817"/>
      <c r="J33" s="875" t="s">
        <v>1210</v>
      </c>
      <c r="K33" s="876"/>
      <c r="L33" s="876"/>
      <c r="M33" s="876"/>
      <c r="N33" s="876"/>
      <c r="O33" s="876"/>
      <c r="P33" s="876"/>
      <c r="Q33" s="877"/>
    </row>
    <row r="34" spans="1:17" ht="18.75" customHeight="1" thickTop="1" x14ac:dyDescent="0.25">
      <c r="A34" s="498" t="s">
        <v>1132</v>
      </c>
      <c r="B34" s="871"/>
      <c r="C34" s="872"/>
      <c r="D34" s="833" t="s">
        <v>1165</v>
      </c>
      <c r="E34" s="834"/>
      <c r="F34" s="815"/>
      <c r="G34" s="816"/>
      <c r="H34" s="817"/>
      <c r="J34" s="883" t="s">
        <v>104</v>
      </c>
      <c r="K34" s="885" t="s">
        <v>1211</v>
      </c>
      <c r="L34" s="869" t="s">
        <v>1212</v>
      </c>
      <c r="M34" s="887"/>
      <c r="N34" s="870"/>
      <c r="O34" s="812" t="s">
        <v>5</v>
      </c>
      <c r="P34" s="887"/>
      <c r="Q34" s="895"/>
    </row>
    <row r="35" spans="1:17" ht="18.75" customHeight="1" x14ac:dyDescent="0.25">
      <c r="A35" s="498" t="s">
        <v>1136</v>
      </c>
      <c r="B35" s="871"/>
      <c r="C35" s="872"/>
      <c r="D35" s="833" t="s">
        <v>1166</v>
      </c>
      <c r="E35" s="834"/>
      <c r="F35" s="815"/>
      <c r="G35" s="816"/>
      <c r="H35" s="817"/>
      <c r="J35" s="844"/>
      <c r="K35" s="846"/>
      <c r="L35" s="866"/>
      <c r="M35" s="867"/>
      <c r="N35" s="868"/>
      <c r="O35" s="871"/>
      <c r="P35" s="860"/>
      <c r="Q35" s="881"/>
    </row>
    <row r="36" spans="1:17" ht="18.75" customHeight="1" x14ac:dyDescent="0.25">
      <c r="A36" s="498" t="s">
        <v>1137</v>
      </c>
      <c r="B36" s="871"/>
      <c r="C36" s="872"/>
      <c r="D36" s="833" t="s">
        <v>1167</v>
      </c>
      <c r="E36" s="834"/>
      <c r="F36" s="815"/>
      <c r="G36" s="816"/>
      <c r="H36" s="817"/>
      <c r="J36" s="843" t="s">
        <v>1180</v>
      </c>
      <c r="K36" s="845" t="s">
        <v>1196</v>
      </c>
      <c r="L36" s="863" t="s">
        <v>1216</v>
      </c>
      <c r="M36" s="864"/>
      <c r="N36" s="865"/>
      <c r="O36" s="871"/>
      <c r="P36" s="860"/>
      <c r="Q36" s="881"/>
    </row>
    <row r="37" spans="1:17" ht="18.75" customHeight="1" x14ac:dyDescent="0.25">
      <c r="A37" s="498" t="s">
        <v>1131</v>
      </c>
      <c r="B37" s="871"/>
      <c r="C37" s="872"/>
      <c r="D37" s="833" t="s">
        <v>1168</v>
      </c>
      <c r="E37" s="834"/>
      <c r="F37" s="815"/>
      <c r="G37" s="816"/>
      <c r="H37" s="817"/>
      <c r="J37" s="844"/>
      <c r="K37" s="846"/>
      <c r="L37" s="866"/>
      <c r="M37" s="867"/>
      <c r="N37" s="868"/>
      <c r="O37" s="871"/>
      <c r="P37" s="860"/>
      <c r="Q37" s="881"/>
    </row>
    <row r="38" spans="1:17" ht="18.75" customHeight="1" x14ac:dyDescent="0.25">
      <c r="A38" s="498" t="s">
        <v>1139</v>
      </c>
      <c r="B38" s="871"/>
      <c r="C38" s="872"/>
      <c r="D38" s="833" t="s">
        <v>1169</v>
      </c>
      <c r="E38" s="834"/>
      <c r="F38" s="815"/>
      <c r="G38" s="816"/>
      <c r="H38" s="817"/>
      <c r="J38" s="843" t="s">
        <v>91</v>
      </c>
      <c r="K38" s="845" t="s">
        <v>1214</v>
      </c>
      <c r="L38" s="863" t="s">
        <v>1215</v>
      </c>
      <c r="M38" s="864"/>
      <c r="N38" s="865"/>
      <c r="O38" s="871"/>
      <c r="P38" s="860"/>
      <c r="Q38" s="881"/>
    </row>
    <row r="39" spans="1:17" ht="18.75" customHeight="1" x14ac:dyDescent="0.25">
      <c r="A39" s="498" t="s">
        <v>1138</v>
      </c>
      <c r="B39" s="871"/>
      <c r="C39" s="872"/>
      <c r="D39" s="833" t="s">
        <v>1168</v>
      </c>
      <c r="E39" s="834"/>
      <c r="F39" s="815"/>
      <c r="G39" s="816"/>
      <c r="H39" s="817"/>
      <c r="J39" s="844"/>
      <c r="K39" s="846"/>
      <c r="L39" s="866"/>
      <c r="M39" s="867"/>
      <c r="N39" s="868"/>
      <c r="O39" s="866"/>
      <c r="P39" s="867"/>
      <c r="Q39" s="882"/>
    </row>
    <row r="40" spans="1:17" ht="18.75" customHeight="1" x14ac:dyDescent="0.25">
      <c r="A40" s="498" t="s">
        <v>1141</v>
      </c>
      <c r="B40" s="871"/>
      <c r="C40" s="872"/>
      <c r="D40" s="833" t="s">
        <v>1170</v>
      </c>
      <c r="E40" s="834"/>
      <c r="F40" s="815"/>
      <c r="G40" s="816"/>
      <c r="H40" s="817"/>
      <c r="J40" s="498" t="s">
        <v>1217</v>
      </c>
      <c r="K40" s="496" t="s">
        <v>1219</v>
      </c>
      <c r="L40" s="833" t="s">
        <v>1220</v>
      </c>
      <c r="M40" s="898"/>
      <c r="N40" s="834"/>
      <c r="O40" s="863" t="s">
        <v>1213</v>
      </c>
      <c r="P40" s="864"/>
      <c r="Q40" s="880"/>
    </row>
    <row r="41" spans="1:17" ht="18.75" customHeight="1" thickBot="1" x14ac:dyDescent="0.3">
      <c r="A41" s="499" t="s">
        <v>1140</v>
      </c>
      <c r="B41" s="873"/>
      <c r="C41" s="874"/>
      <c r="D41" s="858" t="s">
        <v>1166</v>
      </c>
      <c r="E41" s="893"/>
      <c r="F41" s="818"/>
      <c r="G41" s="819"/>
      <c r="H41" s="820"/>
      <c r="J41" s="498" t="s">
        <v>1218</v>
      </c>
      <c r="K41" s="496" t="s">
        <v>961</v>
      </c>
      <c r="L41" s="833" t="s">
        <v>1221</v>
      </c>
      <c r="M41" s="898"/>
      <c r="N41" s="834"/>
      <c r="O41" s="871"/>
      <c r="P41" s="860"/>
      <c r="Q41" s="881"/>
    </row>
    <row r="42" spans="1:17" ht="18.75" customHeight="1" thickTop="1" thickBot="1" x14ac:dyDescent="0.3">
      <c r="A42" s="542" t="s">
        <v>946</v>
      </c>
      <c r="B42" s="806" t="s">
        <v>1201</v>
      </c>
      <c r="C42" s="807"/>
      <c r="D42" s="806" t="s">
        <v>961</v>
      </c>
      <c r="E42" s="807"/>
      <c r="F42" s="812" t="s">
        <v>5</v>
      </c>
      <c r="G42" s="813"/>
      <c r="H42" s="814"/>
      <c r="J42" s="499" t="s">
        <v>29</v>
      </c>
      <c r="K42" s="497" t="s">
        <v>982</v>
      </c>
      <c r="L42" s="858" t="s">
        <v>1222</v>
      </c>
      <c r="M42" s="899"/>
      <c r="N42" s="893"/>
      <c r="O42" s="873"/>
      <c r="P42" s="896"/>
      <c r="Q42" s="897"/>
    </row>
    <row r="43" spans="1:17" ht="18.75" customHeight="1" thickTop="1" thickBot="1" x14ac:dyDescent="0.3">
      <c r="A43" s="544" t="s">
        <v>1171</v>
      </c>
      <c r="B43" s="808"/>
      <c r="C43" s="809"/>
      <c r="D43" s="808"/>
      <c r="E43" s="809"/>
      <c r="F43" s="815"/>
      <c r="G43" s="816"/>
      <c r="H43" s="817"/>
    </row>
    <row r="44" spans="1:17" ht="18.75" customHeight="1" thickBot="1" x14ac:dyDescent="0.3">
      <c r="A44" s="544" t="s">
        <v>1945</v>
      </c>
      <c r="B44" s="808"/>
      <c r="C44" s="809"/>
      <c r="D44" s="808"/>
      <c r="E44" s="809"/>
      <c r="F44" s="815"/>
      <c r="G44" s="816"/>
      <c r="H44" s="817"/>
      <c r="J44" s="495" t="s">
        <v>1151</v>
      </c>
      <c r="K44" s="495" t="s">
        <v>1152</v>
      </c>
      <c r="L44" s="847" t="s">
        <v>1153</v>
      </c>
      <c r="M44" s="847"/>
      <c r="N44" s="847"/>
      <c r="O44" s="847" t="s">
        <v>190</v>
      </c>
      <c r="P44" s="847"/>
      <c r="Q44" s="847"/>
    </row>
    <row r="45" spans="1:17" ht="18.75" customHeight="1" thickTop="1" thickBot="1" x14ac:dyDescent="0.3">
      <c r="A45" s="543" t="s">
        <v>1142</v>
      </c>
      <c r="B45" s="808"/>
      <c r="C45" s="809"/>
      <c r="D45" s="889"/>
      <c r="E45" s="890"/>
      <c r="F45" s="815"/>
      <c r="G45" s="816"/>
      <c r="H45" s="817"/>
      <c r="J45" s="875" t="s">
        <v>1223</v>
      </c>
      <c r="K45" s="876"/>
      <c r="L45" s="876"/>
      <c r="M45" s="876"/>
      <c r="N45" s="876"/>
      <c r="O45" s="876"/>
      <c r="P45" s="876"/>
      <c r="Q45" s="877"/>
    </row>
    <row r="46" spans="1:17" ht="18.75" customHeight="1" thickTop="1" x14ac:dyDescent="0.25">
      <c r="A46" s="543" t="s">
        <v>1145</v>
      </c>
      <c r="B46" s="808"/>
      <c r="C46" s="809"/>
      <c r="D46" s="861" t="s">
        <v>1159</v>
      </c>
      <c r="E46" s="862"/>
      <c r="F46" s="815"/>
      <c r="G46" s="816"/>
      <c r="H46" s="817"/>
      <c r="J46" s="883" t="s">
        <v>104</v>
      </c>
      <c r="K46" s="885" t="s">
        <v>1224</v>
      </c>
      <c r="L46" s="869" t="s">
        <v>1225</v>
      </c>
      <c r="M46" s="887"/>
      <c r="N46" s="870"/>
      <c r="O46" s="812" t="s">
        <v>5</v>
      </c>
      <c r="P46" s="813"/>
      <c r="Q46" s="814"/>
    </row>
    <row r="47" spans="1:17" ht="18.75" customHeight="1" x14ac:dyDescent="0.25">
      <c r="A47" s="543" t="s">
        <v>923</v>
      </c>
      <c r="B47" s="808"/>
      <c r="C47" s="809"/>
      <c r="D47" s="861" t="s">
        <v>1846</v>
      </c>
      <c r="E47" s="862"/>
      <c r="F47" s="815"/>
      <c r="G47" s="816"/>
      <c r="H47" s="817"/>
      <c r="J47" s="884"/>
      <c r="K47" s="886"/>
      <c r="L47" s="871"/>
      <c r="M47" s="860"/>
      <c r="N47" s="872"/>
      <c r="O47" s="815"/>
      <c r="P47" s="816"/>
      <c r="Q47" s="817"/>
    </row>
    <row r="48" spans="1:17" ht="18.75" customHeight="1" x14ac:dyDescent="0.25">
      <c r="A48" s="543" t="s">
        <v>941</v>
      </c>
      <c r="B48" s="808"/>
      <c r="C48" s="809"/>
      <c r="D48" s="891" t="s">
        <v>27</v>
      </c>
      <c r="E48" s="892"/>
      <c r="F48" s="815"/>
      <c r="G48" s="816"/>
      <c r="H48" s="817"/>
      <c r="J48" s="844"/>
      <c r="K48" s="846"/>
      <c r="L48" s="866"/>
      <c r="M48" s="867"/>
      <c r="N48" s="868"/>
      <c r="O48" s="815"/>
      <c r="P48" s="816"/>
      <c r="Q48" s="817"/>
    </row>
    <row r="49" spans="1:17" ht="18.75" customHeight="1" x14ac:dyDescent="0.25">
      <c r="A49" s="543" t="s">
        <v>918</v>
      </c>
      <c r="B49" s="808"/>
      <c r="C49" s="809"/>
      <c r="D49" s="808"/>
      <c r="E49" s="809"/>
      <c r="F49" s="815"/>
      <c r="G49" s="816"/>
      <c r="H49" s="817"/>
      <c r="J49" s="843" t="s">
        <v>1180</v>
      </c>
      <c r="K49" s="845" t="s">
        <v>1197</v>
      </c>
      <c r="L49" s="863" t="s">
        <v>1226</v>
      </c>
      <c r="M49" s="864"/>
      <c r="N49" s="865"/>
      <c r="O49" s="815"/>
      <c r="P49" s="816"/>
      <c r="Q49" s="817"/>
    </row>
    <row r="50" spans="1:17" ht="18.75" customHeight="1" thickBot="1" x14ac:dyDescent="0.3">
      <c r="A50" s="541" t="s">
        <v>920</v>
      </c>
      <c r="B50" s="810"/>
      <c r="C50" s="811"/>
      <c r="D50" s="810"/>
      <c r="E50" s="811"/>
      <c r="F50" s="818"/>
      <c r="G50" s="819"/>
      <c r="H50" s="820"/>
      <c r="J50" s="844"/>
      <c r="K50" s="846"/>
      <c r="L50" s="866"/>
      <c r="M50" s="867"/>
      <c r="N50" s="868"/>
      <c r="O50" s="815"/>
      <c r="P50" s="816"/>
      <c r="Q50" s="817"/>
    </row>
    <row r="51" spans="1:17" ht="18.75" customHeight="1" thickTop="1" thickBot="1" x14ac:dyDescent="0.3">
      <c r="J51" s="843" t="s">
        <v>91</v>
      </c>
      <c r="K51" s="845" t="s">
        <v>1196</v>
      </c>
      <c r="L51" s="863" t="s">
        <v>1227</v>
      </c>
      <c r="M51" s="864"/>
      <c r="N51" s="865"/>
      <c r="O51" s="815"/>
      <c r="P51" s="816"/>
      <c r="Q51" s="817"/>
    </row>
    <row r="52" spans="1:17" ht="18.75" customHeight="1" thickBot="1" x14ac:dyDescent="0.3">
      <c r="A52" s="495" t="s">
        <v>1151</v>
      </c>
      <c r="B52" s="495" t="s">
        <v>1152</v>
      </c>
      <c r="C52" s="847" t="s">
        <v>1153</v>
      </c>
      <c r="D52" s="847"/>
      <c r="E52" s="847"/>
      <c r="F52" s="847" t="s">
        <v>190</v>
      </c>
      <c r="G52" s="847"/>
      <c r="H52" s="847"/>
      <c r="J52" s="913"/>
      <c r="K52" s="914"/>
      <c r="L52" s="873"/>
      <c r="M52" s="896"/>
      <c r="N52" s="874"/>
      <c r="O52" s="818"/>
      <c r="P52" s="819"/>
      <c r="Q52" s="820"/>
    </row>
    <row r="53" spans="1:17" ht="18.75" customHeight="1" thickTop="1" thickBot="1" x14ac:dyDescent="0.3">
      <c r="A53" s="875" t="s">
        <v>1173</v>
      </c>
      <c r="B53" s="876"/>
      <c r="C53" s="876"/>
      <c r="D53" s="876"/>
      <c r="E53" s="876"/>
      <c r="F53" s="876"/>
      <c r="G53" s="876"/>
      <c r="H53" s="877"/>
      <c r="J53" s="875" t="s">
        <v>1228</v>
      </c>
      <c r="K53" s="876"/>
      <c r="L53" s="876"/>
      <c r="M53" s="876"/>
      <c r="N53" s="876"/>
      <c r="O53" s="876"/>
      <c r="P53" s="876"/>
      <c r="Q53" s="877"/>
    </row>
    <row r="54" spans="1:17" ht="18.75" customHeight="1" thickTop="1" x14ac:dyDescent="0.25">
      <c r="A54" s="844" t="s">
        <v>1175</v>
      </c>
      <c r="B54" s="846" t="s">
        <v>1155</v>
      </c>
      <c r="C54" s="846" t="s">
        <v>1176</v>
      </c>
      <c r="D54" s="846"/>
      <c r="E54" s="846"/>
      <c r="F54" s="878" t="s">
        <v>5</v>
      </c>
      <c r="G54" s="846"/>
      <c r="H54" s="879"/>
      <c r="J54" s="883" t="s">
        <v>1232</v>
      </c>
      <c r="K54" s="885" t="s">
        <v>1230</v>
      </c>
      <c r="L54" s="869" t="s">
        <v>1229</v>
      </c>
      <c r="M54" s="887"/>
      <c r="N54" s="870"/>
      <c r="O54" s="869" t="s">
        <v>1238</v>
      </c>
      <c r="P54" s="887"/>
      <c r="Q54" s="895"/>
    </row>
    <row r="55" spans="1:17" ht="18.75" customHeight="1" x14ac:dyDescent="0.25">
      <c r="A55" s="850"/>
      <c r="B55" s="835"/>
      <c r="C55" s="835"/>
      <c r="D55" s="835"/>
      <c r="E55" s="835"/>
      <c r="F55" s="835"/>
      <c r="G55" s="835"/>
      <c r="H55" s="857"/>
      <c r="J55" s="884"/>
      <c r="K55" s="886"/>
      <c r="L55" s="871"/>
      <c r="M55" s="860"/>
      <c r="N55" s="872"/>
      <c r="O55" s="871"/>
      <c r="P55" s="860"/>
      <c r="Q55" s="881"/>
    </row>
    <row r="56" spans="1:17" ht="18.75" customHeight="1" x14ac:dyDescent="0.25">
      <c r="A56" s="850" t="s">
        <v>1174</v>
      </c>
      <c r="B56" s="835" t="s">
        <v>1178</v>
      </c>
      <c r="C56" s="835" t="s">
        <v>1177</v>
      </c>
      <c r="D56" s="835"/>
      <c r="E56" s="835"/>
      <c r="F56" s="835"/>
      <c r="G56" s="835"/>
      <c r="H56" s="857"/>
      <c r="J56" s="884"/>
      <c r="K56" s="886"/>
      <c r="L56" s="871"/>
      <c r="M56" s="860"/>
      <c r="N56" s="872"/>
      <c r="O56" s="871"/>
      <c r="P56" s="860"/>
      <c r="Q56" s="881"/>
    </row>
    <row r="57" spans="1:17" ht="18.75" customHeight="1" x14ac:dyDescent="0.25">
      <c r="A57" s="850"/>
      <c r="B57" s="835"/>
      <c r="C57" s="835"/>
      <c r="D57" s="835"/>
      <c r="E57" s="835"/>
      <c r="F57" s="835"/>
      <c r="G57" s="835"/>
      <c r="H57" s="857"/>
      <c r="J57" s="843" t="s">
        <v>1233</v>
      </c>
      <c r="K57" s="845" t="s">
        <v>1237</v>
      </c>
      <c r="L57" s="863" t="s">
        <v>1231</v>
      </c>
      <c r="M57" s="864"/>
      <c r="N57" s="865"/>
      <c r="O57" s="871"/>
      <c r="P57" s="860"/>
      <c r="Q57" s="881"/>
    </row>
    <row r="58" spans="1:17" ht="18.75" customHeight="1" thickBot="1" x14ac:dyDescent="0.3">
      <c r="A58" s="851"/>
      <c r="B58" s="853"/>
      <c r="C58" s="853"/>
      <c r="D58" s="853"/>
      <c r="E58" s="853"/>
      <c r="F58" s="853"/>
      <c r="G58" s="853"/>
      <c r="H58" s="859"/>
      <c r="J58" s="884"/>
      <c r="K58" s="886"/>
      <c r="L58" s="871"/>
      <c r="M58" s="860"/>
      <c r="N58" s="872"/>
      <c r="O58" s="871"/>
      <c r="P58" s="860"/>
      <c r="Q58" s="881"/>
    </row>
    <row r="59" spans="1:17" ht="18.75" customHeight="1" thickTop="1" thickBot="1" x14ac:dyDescent="0.3">
      <c r="A59" s="875" t="s">
        <v>1179</v>
      </c>
      <c r="B59" s="876"/>
      <c r="C59" s="876"/>
      <c r="D59" s="876"/>
      <c r="E59" s="876"/>
      <c r="F59" s="876"/>
      <c r="G59" s="876"/>
      <c r="H59" s="877"/>
      <c r="J59" s="844"/>
      <c r="K59" s="846"/>
      <c r="L59" s="866"/>
      <c r="M59" s="867"/>
      <c r="N59" s="868"/>
      <c r="O59" s="871"/>
      <c r="P59" s="860"/>
      <c r="Q59" s="881"/>
    </row>
    <row r="60" spans="1:17" ht="18.75" customHeight="1" thickTop="1" x14ac:dyDescent="0.25">
      <c r="A60" s="843" t="s">
        <v>104</v>
      </c>
      <c r="B60" s="845" t="s">
        <v>1181</v>
      </c>
      <c r="C60" s="863" t="s">
        <v>1183</v>
      </c>
      <c r="D60" s="864"/>
      <c r="E60" s="865"/>
      <c r="F60" s="863"/>
      <c r="G60" s="864"/>
      <c r="H60" s="880"/>
      <c r="J60" s="843" t="s">
        <v>1234</v>
      </c>
      <c r="K60" s="845" t="s">
        <v>1214</v>
      </c>
      <c r="L60" s="863" t="s">
        <v>1236</v>
      </c>
      <c r="M60" s="864"/>
      <c r="N60" s="865"/>
      <c r="O60" s="871"/>
      <c r="P60" s="860"/>
      <c r="Q60" s="881"/>
    </row>
    <row r="61" spans="1:17" ht="18.75" customHeight="1" x14ac:dyDescent="0.25">
      <c r="A61" s="884"/>
      <c r="B61" s="886"/>
      <c r="C61" s="871"/>
      <c r="D61" s="860"/>
      <c r="E61" s="872"/>
      <c r="F61" s="871"/>
      <c r="G61" s="860"/>
      <c r="H61" s="881"/>
      <c r="J61" s="884"/>
      <c r="K61" s="886"/>
      <c r="L61" s="871"/>
      <c r="M61" s="860"/>
      <c r="N61" s="872"/>
      <c r="O61" s="871"/>
      <c r="P61" s="860"/>
      <c r="Q61" s="881"/>
    </row>
    <row r="62" spans="1:17" ht="18.75" customHeight="1" x14ac:dyDescent="0.25">
      <c r="A62" s="884"/>
      <c r="B62" s="886"/>
      <c r="C62" s="871"/>
      <c r="D62" s="860"/>
      <c r="E62" s="872"/>
      <c r="F62" s="871"/>
      <c r="G62" s="860"/>
      <c r="H62" s="881"/>
      <c r="J62" s="844"/>
      <c r="K62" s="846"/>
      <c r="L62" s="866"/>
      <c r="M62" s="867"/>
      <c r="N62" s="868"/>
      <c r="O62" s="866"/>
      <c r="P62" s="867"/>
      <c r="Q62" s="882"/>
    </row>
    <row r="63" spans="1:17" ht="18.75" customHeight="1" x14ac:dyDescent="0.25">
      <c r="A63" s="844"/>
      <c r="B63" s="846"/>
      <c r="C63" s="866"/>
      <c r="D63" s="867"/>
      <c r="E63" s="868"/>
      <c r="F63" s="866"/>
      <c r="G63" s="867"/>
      <c r="H63" s="882"/>
      <c r="J63" s="843" t="s">
        <v>1235</v>
      </c>
      <c r="K63" s="845" t="s">
        <v>1240</v>
      </c>
      <c r="L63" s="863" t="s">
        <v>1239</v>
      </c>
      <c r="M63" s="864"/>
      <c r="N63" s="865"/>
      <c r="O63" s="915" t="s">
        <v>5</v>
      </c>
      <c r="P63" s="916"/>
      <c r="Q63" s="917"/>
    </row>
    <row r="64" spans="1:17" ht="18.75" customHeight="1" x14ac:dyDescent="0.25">
      <c r="A64" s="843" t="s">
        <v>971</v>
      </c>
      <c r="B64" s="845" t="s">
        <v>1182</v>
      </c>
      <c r="C64" s="863" t="s">
        <v>1183</v>
      </c>
      <c r="D64" s="864"/>
      <c r="E64" s="865"/>
      <c r="F64" s="863" t="s">
        <v>1184</v>
      </c>
      <c r="G64" s="864"/>
      <c r="H64" s="880"/>
      <c r="J64" s="884"/>
      <c r="K64" s="886"/>
      <c r="L64" s="871"/>
      <c r="M64" s="860"/>
      <c r="N64" s="872"/>
      <c r="O64" s="815"/>
      <c r="P64" s="816"/>
      <c r="Q64" s="817"/>
    </row>
    <row r="65" spans="1:17" ht="18.75" customHeight="1" x14ac:dyDescent="0.25">
      <c r="A65" s="884"/>
      <c r="B65" s="886"/>
      <c r="C65" s="871"/>
      <c r="D65" s="860"/>
      <c r="E65" s="872"/>
      <c r="F65" s="871"/>
      <c r="G65" s="860"/>
      <c r="H65" s="881"/>
      <c r="J65" s="884"/>
      <c r="K65" s="886"/>
      <c r="L65" s="871"/>
      <c r="M65" s="860"/>
      <c r="N65" s="872"/>
      <c r="O65" s="815"/>
      <c r="P65" s="816"/>
      <c r="Q65" s="817"/>
    </row>
    <row r="66" spans="1:17" ht="18.75" customHeight="1" thickBot="1" x14ac:dyDescent="0.3">
      <c r="A66" s="884"/>
      <c r="B66" s="886"/>
      <c r="C66" s="871"/>
      <c r="D66" s="860"/>
      <c r="E66" s="872"/>
      <c r="F66" s="871"/>
      <c r="G66" s="860"/>
      <c r="H66" s="881"/>
      <c r="J66" s="913"/>
      <c r="K66" s="914"/>
      <c r="L66" s="873"/>
      <c r="M66" s="896"/>
      <c r="N66" s="874"/>
      <c r="O66" s="818"/>
      <c r="P66" s="819"/>
      <c r="Q66" s="820"/>
    </row>
    <row r="67" spans="1:17" ht="18.75" customHeight="1" thickTop="1" x14ac:dyDescent="0.25">
      <c r="A67" s="844"/>
      <c r="B67" s="846"/>
      <c r="C67" s="866"/>
      <c r="D67" s="867"/>
      <c r="E67" s="868"/>
      <c r="F67" s="866"/>
      <c r="G67" s="867"/>
      <c r="H67" s="882"/>
    </row>
    <row r="68" spans="1:17" ht="18.75" customHeight="1" x14ac:dyDescent="0.25">
      <c r="A68" s="843" t="s">
        <v>1180</v>
      </c>
      <c r="B68" s="845" t="s">
        <v>1185</v>
      </c>
      <c r="C68" s="863" t="s">
        <v>1186</v>
      </c>
      <c r="D68" s="864"/>
      <c r="E68" s="865"/>
      <c r="F68" s="863" t="s">
        <v>1187</v>
      </c>
      <c r="G68" s="864"/>
      <c r="H68" s="880"/>
    </row>
    <row r="69" spans="1:17" ht="18.75" customHeight="1" x14ac:dyDescent="0.25">
      <c r="A69" s="884"/>
      <c r="B69" s="886"/>
      <c r="C69" s="871"/>
      <c r="D69" s="860"/>
      <c r="E69" s="872"/>
      <c r="F69" s="871"/>
      <c r="G69" s="860"/>
      <c r="H69" s="881"/>
    </row>
    <row r="70" spans="1:17" ht="18.75" customHeight="1" x14ac:dyDescent="0.25">
      <c r="A70" s="884"/>
      <c r="B70" s="886"/>
      <c r="C70" s="871"/>
      <c r="D70" s="860"/>
      <c r="E70" s="872"/>
      <c r="F70" s="871"/>
      <c r="G70" s="860"/>
      <c r="H70" s="881"/>
    </row>
    <row r="71" spans="1:17" ht="18.75" customHeight="1" x14ac:dyDescent="0.25">
      <c r="A71" s="884"/>
      <c r="B71" s="886"/>
      <c r="C71" s="871"/>
      <c r="D71" s="860"/>
      <c r="E71" s="872"/>
      <c r="F71" s="871"/>
      <c r="G71" s="860"/>
      <c r="H71" s="881"/>
    </row>
    <row r="72" spans="1:17" ht="18.75" customHeight="1" x14ac:dyDescent="0.25">
      <c r="A72" s="850" t="s">
        <v>20</v>
      </c>
      <c r="B72" s="835" t="s">
        <v>1188</v>
      </c>
      <c r="C72" s="835" t="s">
        <v>1189</v>
      </c>
      <c r="D72" s="835"/>
      <c r="E72" s="835"/>
      <c r="F72" s="888" t="s">
        <v>5</v>
      </c>
      <c r="G72" s="835"/>
      <c r="H72" s="857"/>
    </row>
    <row r="73" spans="1:17" ht="18.75" customHeight="1" x14ac:dyDescent="0.25">
      <c r="A73" s="850"/>
      <c r="B73" s="835"/>
      <c r="C73" s="835"/>
      <c r="D73" s="835"/>
      <c r="E73" s="835"/>
      <c r="F73" s="835"/>
      <c r="G73" s="835"/>
      <c r="H73" s="857"/>
    </row>
    <row r="74" spans="1:17" ht="18.75" customHeight="1" x14ac:dyDescent="0.25">
      <c r="A74" s="850" t="s">
        <v>29</v>
      </c>
      <c r="B74" s="835" t="s">
        <v>1190</v>
      </c>
      <c r="C74" s="835" t="s">
        <v>1189</v>
      </c>
      <c r="D74" s="835"/>
      <c r="E74" s="835"/>
      <c r="F74" s="835"/>
      <c r="G74" s="835"/>
      <c r="H74" s="857"/>
    </row>
    <row r="75" spans="1:17" ht="18.75" customHeight="1" x14ac:dyDescent="0.25">
      <c r="A75" s="850"/>
      <c r="B75" s="835"/>
      <c r="C75" s="835"/>
      <c r="D75" s="835"/>
      <c r="E75" s="835"/>
      <c r="F75" s="835"/>
      <c r="G75" s="835"/>
      <c r="H75" s="857"/>
    </row>
    <row r="76" spans="1:17" ht="18.75" customHeight="1" thickBot="1" x14ac:dyDescent="0.3">
      <c r="A76" s="851"/>
      <c r="B76" s="853"/>
      <c r="C76" s="853"/>
      <c r="D76" s="853"/>
      <c r="E76" s="853"/>
      <c r="F76" s="853"/>
      <c r="G76" s="853"/>
      <c r="H76" s="859"/>
    </row>
    <row r="77" spans="1:17" ht="18.75" customHeight="1" thickTop="1" thickBot="1" x14ac:dyDescent="0.3">
      <c r="C77" s="860"/>
      <c r="D77" s="860"/>
      <c r="E77" s="860"/>
      <c r="F77" s="860"/>
      <c r="G77" s="860"/>
      <c r="H77" s="860"/>
    </row>
    <row r="78" spans="1:17" ht="18.75" customHeight="1" thickBot="1" x14ac:dyDescent="0.3">
      <c r="A78" s="495" t="s">
        <v>1151</v>
      </c>
      <c r="B78" s="495" t="s">
        <v>1152</v>
      </c>
      <c r="C78" s="847" t="s">
        <v>1153</v>
      </c>
      <c r="D78" s="847"/>
      <c r="E78" s="847"/>
      <c r="F78" s="847" t="s">
        <v>190</v>
      </c>
      <c r="G78" s="847"/>
      <c r="H78" s="847"/>
    </row>
    <row r="79" spans="1:17" ht="18.75" customHeight="1" thickTop="1" thickBot="1" x14ac:dyDescent="0.3">
      <c r="A79" s="875" t="s">
        <v>1241</v>
      </c>
      <c r="B79" s="876"/>
      <c r="C79" s="876"/>
      <c r="D79" s="876"/>
      <c r="E79" s="876"/>
      <c r="F79" s="876"/>
      <c r="G79" s="876"/>
      <c r="H79" s="877"/>
    </row>
    <row r="80" spans="1:17" ht="18.75" customHeight="1" thickTop="1" x14ac:dyDescent="0.25">
      <c r="A80" s="883" t="s">
        <v>104</v>
      </c>
      <c r="B80" s="885" t="s">
        <v>1244</v>
      </c>
      <c r="C80" s="869" t="s">
        <v>1247</v>
      </c>
      <c r="D80" s="887"/>
      <c r="E80" s="870"/>
      <c r="F80" s="812" t="s">
        <v>5</v>
      </c>
      <c r="G80" s="813"/>
      <c r="H80" s="814"/>
    </row>
    <row r="81" spans="1:8" ht="18.75" customHeight="1" x14ac:dyDescent="0.25">
      <c r="A81" s="884"/>
      <c r="B81" s="886"/>
      <c r="C81" s="871"/>
      <c r="D81" s="860"/>
      <c r="E81" s="872"/>
      <c r="F81" s="815"/>
      <c r="G81" s="816"/>
      <c r="H81" s="817"/>
    </row>
    <row r="82" spans="1:8" ht="18.75" customHeight="1" x14ac:dyDescent="0.25">
      <c r="A82" s="844"/>
      <c r="B82" s="846"/>
      <c r="C82" s="866"/>
      <c r="D82" s="867"/>
      <c r="E82" s="868"/>
      <c r="F82" s="815"/>
      <c r="G82" s="816"/>
      <c r="H82" s="817"/>
    </row>
    <row r="83" spans="1:8" ht="18.75" customHeight="1" x14ac:dyDescent="0.25">
      <c r="A83" s="843" t="s">
        <v>20</v>
      </c>
      <c r="B83" s="845" t="s">
        <v>1164</v>
      </c>
      <c r="C83" s="863" t="s">
        <v>1248</v>
      </c>
      <c r="D83" s="864"/>
      <c r="E83" s="865"/>
      <c r="F83" s="815"/>
      <c r="G83" s="816"/>
      <c r="H83" s="817"/>
    </row>
    <row r="84" spans="1:8" ht="18.75" customHeight="1" x14ac:dyDescent="0.25">
      <c r="A84" s="844"/>
      <c r="B84" s="846"/>
      <c r="C84" s="866"/>
      <c r="D84" s="867"/>
      <c r="E84" s="868"/>
      <c r="F84" s="815"/>
      <c r="G84" s="816"/>
      <c r="H84" s="817"/>
    </row>
    <row r="85" spans="1:8" ht="18.75" customHeight="1" x14ac:dyDescent="0.25">
      <c r="A85" s="843" t="s">
        <v>29</v>
      </c>
      <c r="B85" s="845" t="s">
        <v>1245</v>
      </c>
      <c r="C85" s="863" t="s">
        <v>1249</v>
      </c>
      <c r="D85" s="864"/>
      <c r="E85" s="865"/>
      <c r="F85" s="815"/>
      <c r="G85" s="816"/>
      <c r="H85" s="817"/>
    </row>
    <row r="86" spans="1:8" ht="18.75" customHeight="1" x14ac:dyDescent="0.25">
      <c r="A86" s="844"/>
      <c r="B86" s="846"/>
      <c r="C86" s="866"/>
      <c r="D86" s="867"/>
      <c r="E86" s="868"/>
      <c r="F86" s="815"/>
      <c r="G86" s="816"/>
      <c r="H86" s="817"/>
    </row>
    <row r="87" spans="1:8" ht="18.75" customHeight="1" x14ac:dyDescent="0.25">
      <c r="A87" s="843" t="s">
        <v>24</v>
      </c>
      <c r="B87" s="845" t="s">
        <v>1155</v>
      </c>
      <c r="C87" s="863" t="s">
        <v>1250</v>
      </c>
      <c r="D87" s="864"/>
      <c r="E87" s="865"/>
      <c r="F87" s="815"/>
      <c r="G87" s="816"/>
      <c r="H87" s="817"/>
    </row>
    <row r="88" spans="1:8" ht="18.75" customHeight="1" x14ac:dyDescent="0.25">
      <c r="A88" s="844"/>
      <c r="B88" s="846"/>
      <c r="C88" s="866"/>
      <c r="D88" s="867"/>
      <c r="E88" s="868"/>
      <c r="F88" s="927"/>
      <c r="G88" s="928"/>
      <c r="H88" s="929"/>
    </row>
    <row r="89" spans="1:8" ht="18.75" customHeight="1" x14ac:dyDescent="0.25">
      <c r="A89" s="843" t="s">
        <v>971</v>
      </c>
      <c r="B89" s="845" t="s">
        <v>1246</v>
      </c>
      <c r="C89" s="863" t="s">
        <v>1251</v>
      </c>
      <c r="D89" s="864"/>
      <c r="E89" s="865"/>
      <c r="F89" s="915" t="s">
        <v>1243</v>
      </c>
      <c r="G89" s="916"/>
      <c r="H89" s="917"/>
    </row>
    <row r="90" spans="1:8" ht="18.75" customHeight="1" x14ac:dyDescent="0.25">
      <c r="A90" s="884"/>
      <c r="B90" s="886"/>
      <c r="C90" s="871"/>
      <c r="D90" s="860"/>
      <c r="E90" s="872"/>
      <c r="F90" s="815"/>
      <c r="G90" s="816"/>
      <c r="H90" s="817"/>
    </row>
    <row r="91" spans="1:8" ht="18.75" customHeight="1" x14ac:dyDescent="0.25">
      <c r="A91" s="884"/>
      <c r="B91" s="886"/>
      <c r="C91" s="871"/>
      <c r="D91" s="860"/>
      <c r="E91" s="872"/>
      <c r="F91" s="815"/>
      <c r="G91" s="816"/>
      <c r="H91" s="817"/>
    </row>
    <row r="92" spans="1:8" ht="18.75" customHeight="1" thickBot="1" x14ac:dyDescent="0.3">
      <c r="A92" s="913"/>
      <c r="B92" s="914"/>
      <c r="C92" s="873"/>
      <c r="D92" s="896"/>
      <c r="E92" s="874"/>
      <c r="F92" s="818"/>
      <c r="G92" s="819"/>
      <c r="H92" s="820"/>
    </row>
    <row r="93" spans="1:8" ht="18.75" customHeight="1" thickTop="1" thickBot="1" x14ac:dyDescent="0.3">
      <c r="A93" s="875" t="s">
        <v>1242</v>
      </c>
      <c r="B93" s="876"/>
      <c r="C93" s="876"/>
      <c r="D93" s="876"/>
      <c r="E93" s="876"/>
      <c r="F93" s="876"/>
      <c r="G93" s="876"/>
      <c r="H93" s="877"/>
    </row>
    <row r="94" spans="1:8" ht="18.75" customHeight="1" thickTop="1" x14ac:dyDescent="0.25">
      <c r="A94" s="883" t="s">
        <v>1252</v>
      </c>
      <c r="B94" s="885" t="s">
        <v>1255</v>
      </c>
      <c r="C94" s="869" t="s">
        <v>1259</v>
      </c>
      <c r="D94" s="887"/>
      <c r="E94" s="870"/>
      <c r="F94" s="812" t="s">
        <v>5</v>
      </c>
      <c r="G94" s="887"/>
      <c r="H94" s="895"/>
    </row>
    <row r="95" spans="1:8" ht="18.75" customHeight="1" x14ac:dyDescent="0.25">
      <c r="A95" s="884"/>
      <c r="B95" s="846"/>
      <c r="C95" s="866"/>
      <c r="D95" s="867"/>
      <c r="E95" s="868"/>
      <c r="F95" s="871"/>
      <c r="G95" s="860"/>
      <c r="H95" s="881"/>
    </row>
    <row r="96" spans="1:8" ht="18.75" customHeight="1" x14ac:dyDescent="0.25">
      <c r="A96" s="884"/>
      <c r="B96" s="845" t="s">
        <v>1256</v>
      </c>
      <c r="C96" s="863" t="s">
        <v>1260</v>
      </c>
      <c r="D96" s="864"/>
      <c r="E96" s="865"/>
      <c r="F96" s="871"/>
      <c r="G96" s="860"/>
      <c r="H96" s="881"/>
    </row>
    <row r="97" spans="1:8" ht="18.75" customHeight="1" x14ac:dyDescent="0.25">
      <c r="A97" s="844"/>
      <c r="B97" s="846"/>
      <c r="C97" s="866"/>
      <c r="D97" s="867"/>
      <c r="E97" s="868"/>
      <c r="F97" s="871"/>
      <c r="G97" s="860"/>
      <c r="H97" s="881"/>
    </row>
    <row r="98" spans="1:8" ht="18.75" customHeight="1" x14ac:dyDescent="0.25">
      <c r="A98" s="843" t="s">
        <v>1253</v>
      </c>
      <c r="B98" s="845" t="s">
        <v>1257</v>
      </c>
      <c r="C98" s="863" t="s">
        <v>1261</v>
      </c>
      <c r="D98" s="864"/>
      <c r="E98" s="865"/>
      <c r="F98" s="871"/>
      <c r="G98" s="860"/>
      <c r="H98" s="881"/>
    </row>
    <row r="99" spans="1:8" ht="18.75" customHeight="1" x14ac:dyDescent="0.25">
      <c r="A99" s="844"/>
      <c r="B99" s="846"/>
      <c r="C99" s="866"/>
      <c r="D99" s="867"/>
      <c r="E99" s="868"/>
      <c r="F99" s="871"/>
      <c r="G99" s="860"/>
      <c r="H99" s="881"/>
    </row>
    <row r="100" spans="1:8" ht="18.75" customHeight="1" x14ac:dyDescent="0.25">
      <c r="A100" s="843" t="s">
        <v>1254</v>
      </c>
      <c r="B100" s="845" t="s">
        <v>1257</v>
      </c>
      <c r="C100" s="863" t="s">
        <v>1261</v>
      </c>
      <c r="D100" s="864"/>
      <c r="E100" s="865"/>
      <c r="F100" s="871"/>
      <c r="G100" s="860"/>
      <c r="H100" s="881"/>
    </row>
    <row r="101" spans="1:8" ht="18.75" customHeight="1" x14ac:dyDescent="0.25">
      <c r="A101" s="844"/>
      <c r="B101" s="846"/>
      <c r="C101" s="866"/>
      <c r="D101" s="867"/>
      <c r="E101" s="868"/>
      <c r="F101" s="871"/>
      <c r="G101" s="860"/>
      <c r="H101" s="881"/>
    </row>
    <row r="102" spans="1:8" ht="18.75" customHeight="1" x14ac:dyDescent="0.25">
      <c r="A102" s="843" t="s">
        <v>1174</v>
      </c>
      <c r="B102" s="845" t="s">
        <v>1258</v>
      </c>
      <c r="C102" s="863" t="s">
        <v>1261</v>
      </c>
      <c r="D102" s="864"/>
      <c r="E102" s="865"/>
      <c r="F102" s="871"/>
      <c r="G102" s="860"/>
      <c r="H102" s="881"/>
    </row>
    <row r="103" spans="1:8" ht="18.75" customHeight="1" x14ac:dyDescent="0.25">
      <c r="A103" s="884"/>
      <c r="B103" s="886"/>
      <c r="C103" s="871"/>
      <c r="D103" s="860"/>
      <c r="E103" s="872"/>
      <c r="F103" s="871"/>
      <c r="G103" s="860"/>
      <c r="H103" s="881"/>
    </row>
    <row r="104" spans="1:8" ht="18.75" customHeight="1" thickBot="1" x14ac:dyDescent="0.3">
      <c r="A104" s="913"/>
      <c r="B104" s="914"/>
      <c r="C104" s="873"/>
      <c r="D104" s="896"/>
      <c r="E104" s="874"/>
      <c r="F104" s="873"/>
      <c r="G104" s="896"/>
      <c r="H104" s="897"/>
    </row>
    <row r="105" spans="1:8" ht="18.75" customHeight="1" thickTop="1" x14ac:dyDescent="0.25"/>
    <row r="106" spans="1:8" ht="18.75" customHeight="1" thickBot="1" x14ac:dyDescent="0.3">
      <c r="B106" s="501"/>
      <c r="C106" s="501"/>
      <c r="D106" s="501"/>
      <c r="E106" s="501"/>
      <c r="F106" s="501"/>
      <c r="G106" s="501"/>
      <c r="H106" s="501"/>
    </row>
    <row r="107" spans="1:8" ht="18.75" customHeight="1" thickTop="1" x14ac:dyDescent="0.25">
      <c r="A107" s="924" t="s">
        <v>1262</v>
      </c>
      <c r="B107" s="925"/>
      <c r="C107" s="925"/>
      <c r="D107" s="925"/>
      <c r="E107" s="925"/>
      <c r="F107" s="925"/>
      <c r="G107" s="925"/>
      <c r="H107" s="926"/>
    </row>
    <row r="108" spans="1:8" ht="18.75" customHeight="1" x14ac:dyDescent="0.25">
      <c r="A108" s="918" t="s">
        <v>1263</v>
      </c>
      <c r="B108" s="919"/>
      <c r="C108" s="919"/>
      <c r="D108" s="919"/>
      <c r="E108" s="919"/>
      <c r="F108" s="919"/>
      <c r="G108" s="919"/>
      <c r="H108" s="920"/>
    </row>
    <row r="109" spans="1:8" ht="18.75" customHeight="1" x14ac:dyDescent="0.25">
      <c r="A109" s="918"/>
      <c r="B109" s="919"/>
      <c r="C109" s="919"/>
      <c r="D109" s="919"/>
      <c r="E109" s="919"/>
      <c r="F109" s="919"/>
      <c r="G109" s="919"/>
      <c r="H109" s="920"/>
    </row>
    <row r="110" spans="1:8" ht="18.75" customHeight="1" x14ac:dyDescent="0.25">
      <c r="A110" s="918"/>
      <c r="B110" s="919"/>
      <c r="C110" s="919"/>
      <c r="D110" s="919"/>
      <c r="E110" s="919"/>
      <c r="F110" s="919"/>
      <c r="G110" s="919"/>
      <c r="H110" s="920"/>
    </row>
    <row r="111" spans="1:8" ht="18.75" customHeight="1" x14ac:dyDescent="0.25">
      <c r="A111" s="918"/>
      <c r="B111" s="919"/>
      <c r="C111" s="919"/>
      <c r="D111" s="919"/>
      <c r="E111" s="919"/>
      <c r="F111" s="919"/>
      <c r="G111" s="919"/>
      <c r="H111" s="920"/>
    </row>
    <row r="112" spans="1:8" ht="18.75" customHeight="1" x14ac:dyDescent="0.25">
      <c r="A112" s="918"/>
      <c r="B112" s="919"/>
      <c r="C112" s="919"/>
      <c r="D112" s="919"/>
      <c r="E112" s="919"/>
      <c r="F112" s="919"/>
      <c r="G112" s="919"/>
      <c r="H112" s="920"/>
    </row>
    <row r="113" spans="1:8" ht="18.75" customHeight="1" x14ac:dyDescent="0.25">
      <c r="A113" s="918"/>
      <c r="B113" s="919"/>
      <c r="C113" s="919"/>
      <c r="D113" s="919"/>
      <c r="E113" s="919"/>
      <c r="F113" s="919"/>
      <c r="G113" s="919"/>
      <c r="H113" s="920"/>
    </row>
    <row r="114" spans="1:8" ht="18.75" customHeight="1" x14ac:dyDescent="0.25">
      <c r="A114" s="918"/>
      <c r="B114" s="919"/>
      <c r="C114" s="919"/>
      <c r="D114" s="919"/>
      <c r="E114" s="919"/>
      <c r="F114" s="919"/>
      <c r="G114" s="919"/>
      <c r="H114" s="920"/>
    </row>
    <row r="115" spans="1:8" ht="18.75" customHeight="1" x14ac:dyDescent="0.25">
      <c r="A115" s="918"/>
      <c r="B115" s="919"/>
      <c r="C115" s="919"/>
      <c r="D115" s="919"/>
      <c r="E115" s="919"/>
      <c r="F115" s="919"/>
      <c r="G115" s="919"/>
      <c r="H115" s="920"/>
    </row>
    <row r="116" spans="1:8" ht="18.75" customHeight="1" x14ac:dyDescent="0.25">
      <c r="A116" s="918"/>
      <c r="B116" s="919"/>
      <c r="C116" s="919"/>
      <c r="D116" s="919"/>
      <c r="E116" s="919"/>
      <c r="F116" s="919"/>
      <c r="G116" s="919"/>
      <c r="H116" s="920"/>
    </row>
    <row r="117" spans="1:8" ht="18.75" customHeight="1" thickBot="1" x14ac:dyDescent="0.3">
      <c r="A117" s="921"/>
      <c r="B117" s="922"/>
      <c r="C117" s="922"/>
      <c r="D117" s="922"/>
      <c r="E117" s="922"/>
      <c r="F117" s="922"/>
      <c r="G117" s="922"/>
      <c r="H117" s="923"/>
    </row>
    <row r="118" spans="1:8" ht="18.75" customHeight="1" thickTop="1" x14ac:dyDescent="0.25">
      <c r="A118" s="501"/>
      <c r="B118" s="501"/>
      <c r="C118" s="501"/>
      <c r="D118" s="501"/>
      <c r="E118" s="501"/>
      <c r="F118" s="501"/>
      <c r="G118" s="501"/>
      <c r="H118" s="501"/>
    </row>
    <row r="119" spans="1:8" ht="18.75" customHeight="1" x14ac:dyDescent="0.25">
      <c r="A119" s="501"/>
      <c r="B119" s="501"/>
      <c r="C119" s="501"/>
      <c r="D119" s="501"/>
      <c r="E119" s="501"/>
      <c r="F119" s="501"/>
      <c r="G119" s="501"/>
      <c r="H119" s="501"/>
    </row>
    <row r="120" spans="1:8" ht="18.75" customHeight="1" x14ac:dyDescent="0.25">
      <c r="A120" s="501"/>
      <c r="B120" s="501"/>
      <c r="C120" s="501"/>
      <c r="D120" s="501"/>
      <c r="E120" s="501"/>
      <c r="F120" s="501"/>
      <c r="G120" s="501"/>
      <c r="H120" s="501"/>
    </row>
  </sheetData>
  <mergeCells count="229">
    <mergeCell ref="S20:Z20"/>
    <mergeCell ref="S21:S24"/>
    <mergeCell ref="T21:T24"/>
    <mergeCell ref="U21:W24"/>
    <mergeCell ref="X21:Z24"/>
    <mergeCell ref="S18:S19"/>
    <mergeCell ref="T18:T19"/>
    <mergeCell ref="U18:W19"/>
    <mergeCell ref="X18:Z19"/>
    <mergeCell ref="S10:S11"/>
    <mergeCell ref="T10:U11"/>
    <mergeCell ref="V10:W11"/>
    <mergeCell ref="X10:Z11"/>
    <mergeCell ref="S13:S14"/>
    <mergeCell ref="T13:U14"/>
    <mergeCell ref="V13:W14"/>
    <mergeCell ref="X13:Z14"/>
    <mergeCell ref="S12:Z12"/>
    <mergeCell ref="U16:W16"/>
    <mergeCell ref="X16:Z16"/>
    <mergeCell ref="S17:Z17"/>
    <mergeCell ref="S6:Z7"/>
    <mergeCell ref="T8:U8"/>
    <mergeCell ref="V8:W8"/>
    <mergeCell ref="X8:Z8"/>
    <mergeCell ref="S9:Z9"/>
    <mergeCell ref="A98:A99"/>
    <mergeCell ref="A87:A88"/>
    <mergeCell ref="B87:B88"/>
    <mergeCell ref="C87:E88"/>
    <mergeCell ref="A89:A92"/>
    <mergeCell ref="B89:B92"/>
    <mergeCell ref="C89:E92"/>
    <mergeCell ref="F89:H92"/>
    <mergeCell ref="F80:H88"/>
    <mergeCell ref="C85:E86"/>
    <mergeCell ref="A93:H93"/>
    <mergeCell ref="L51:N52"/>
    <mergeCell ref="O46:Q52"/>
    <mergeCell ref="J54:J56"/>
    <mergeCell ref="K54:K56"/>
    <mergeCell ref="L54:N56"/>
    <mergeCell ref="A100:A101"/>
    <mergeCell ref="A102:A104"/>
    <mergeCell ref="A108:H117"/>
    <mergeCell ref="A107:H107"/>
    <mergeCell ref="C96:E97"/>
    <mergeCell ref="F94:H104"/>
    <mergeCell ref="C98:E99"/>
    <mergeCell ref="B98:B99"/>
    <mergeCell ref="B100:B101"/>
    <mergeCell ref="C100:E101"/>
    <mergeCell ref="B102:B104"/>
    <mergeCell ref="C102:E104"/>
    <mergeCell ref="A94:A97"/>
    <mergeCell ref="B94:B95"/>
    <mergeCell ref="B96:B97"/>
    <mergeCell ref="C94:E95"/>
    <mergeCell ref="O54:Q62"/>
    <mergeCell ref="J63:J66"/>
    <mergeCell ref="K63:K66"/>
    <mergeCell ref="L63:N66"/>
    <mergeCell ref="O63:Q66"/>
    <mergeCell ref="J57:J59"/>
    <mergeCell ref="K57:K59"/>
    <mergeCell ref="L57:N59"/>
    <mergeCell ref="J60:J62"/>
    <mergeCell ref="K60:K62"/>
    <mergeCell ref="L60:N62"/>
    <mergeCell ref="O44:Q44"/>
    <mergeCell ref="J45:Q45"/>
    <mergeCell ref="J53:Q53"/>
    <mergeCell ref="J46:J48"/>
    <mergeCell ref="K46:K48"/>
    <mergeCell ref="L46:N48"/>
    <mergeCell ref="J49:J50"/>
    <mergeCell ref="K49:K50"/>
    <mergeCell ref="L49:N50"/>
    <mergeCell ref="J51:J52"/>
    <mergeCell ref="K51:K52"/>
    <mergeCell ref="L44:N44"/>
    <mergeCell ref="O32:Q32"/>
    <mergeCell ref="M27:N27"/>
    <mergeCell ref="M28:N28"/>
    <mergeCell ref="M29:N29"/>
    <mergeCell ref="M30:N30"/>
    <mergeCell ref="O22:Q26"/>
    <mergeCell ref="M23:N25"/>
    <mergeCell ref="M15:N15"/>
    <mergeCell ref="M17:N17"/>
    <mergeCell ref="M18:N18"/>
    <mergeCell ref="M26:N26"/>
    <mergeCell ref="M16:N16"/>
    <mergeCell ref="M19:N19"/>
    <mergeCell ref="O16:Q16"/>
    <mergeCell ref="O17:Q17"/>
    <mergeCell ref="O18:Q18"/>
    <mergeCell ref="O19:Q19"/>
    <mergeCell ref="L32:N32"/>
    <mergeCell ref="M20:Q20"/>
    <mergeCell ref="K16:L20"/>
    <mergeCell ref="O34:Q39"/>
    <mergeCell ref="O40:Q42"/>
    <mergeCell ref="L40:N40"/>
    <mergeCell ref="L41:N41"/>
    <mergeCell ref="L42:N42"/>
    <mergeCell ref="J33:Q33"/>
    <mergeCell ref="J34:J35"/>
    <mergeCell ref="K34:K35"/>
    <mergeCell ref="L34:N35"/>
    <mergeCell ref="J36:J37"/>
    <mergeCell ref="K36:K37"/>
    <mergeCell ref="L36:N37"/>
    <mergeCell ref="J38:J39"/>
    <mergeCell ref="K38:K39"/>
    <mergeCell ref="L38:N39"/>
    <mergeCell ref="J6:Q7"/>
    <mergeCell ref="K8:L8"/>
    <mergeCell ref="M8:N8"/>
    <mergeCell ref="O8:Q8"/>
    <mergeCell ref="J9:Q9"/>
    <mergeCell ref="O10:Q15"/>
    <mergeCell ref="M13:N13"/>
    <mergeCell ref="M14:N14"/>
    <mergeCell ref="M10:N10"/>
    <mergeCell ref="K10:L15"/>
    <mergeCell ref="D42:E45"/>
    <mergeCell ref="D48:E50"/>
    <mergeCell ref="B42:C50"/>
    <mergeCell ref="F42:H50"/>
    <mergeCell ref="D38:E38"/>
    <mergeCell ref="D40:E40"/>
    <mergeCell ref="D41:E41"/>
    <mergeCell ref="D31:E31"/>
    <mergeCell ref="D32:E32"/>
    <mergeCell ref="F64:H67"/>
    <mergeCell ref="A79:H79"/>
    <mergeCell ref="A80:A82"/>
    <mergeCell ref="B80:B82"/>
    <mergeCell ref="C80:E82"/>
    <mergeCell ref="B60:B63"/>
    <mergeCell ref="A60:A63"/>
    <mergeCell ref="C60:E63"/>
    <mergeCell ref="F60:H63"/>
    <mergeCell ref="B64:B67"/>
    <mergeCell ref="A64:A67"/>
    <mergeCell ref="F72:H76"/>
    <mergeCell ref="A74:A76"/>
    <mergeCell ref="B74:B76"/>
    <mergeCell ref="C74:E76"/>
    <mergeCell ref="B68:B71"/>
    <mergeCell ref="A68:A71"/>
    <mergeCell ref="C68:E71"/>
    <mergeCell ref="F68:H71"/>
    <mergeCell ref="A72:A73"/>
    <mergeCell ref="B72:B73"/>
    <mergeCell ref="C72:E73"/>
    <mergeCell ref="A83:A84"/>
    <mergeCell ref="B83:B84"/>
    <mergeCell ref="C83:E84"/>
    <mergeCell ref="A29:H29"/>
    <mergeCell ref="B30:C41"/>
    <mergeCell ref="F30:H41"/>
    <mergeCell ref="D36:E36"/>
    <mergeCell ref="D39:E39"/>
    <mergeCell ref="D30:E30"/>
    <mergeCell ref="D33:E33"/>
    <mergeCell ref="D34:E34"/>
    <mergeCell ref="D35:E35"/>
    <mergeCell ref="D46:E46"/>
    <mergeCell ref="A53:H53"/>
    <mergeCell ref="A54:A55"/>
    <mergeCell ref="D37:E37"/>
    <mergeCell ref="A56:A58"/>
    <mergeCell ref="A59:H59"/>
    <mergeCell ref="B54:B55"/>
    <mergeCell ref="C54:E55"/>
    <mergeCell ref="F54:H58"/>
    <mergeCell ref="C56:E58"/>
    <mergeCell ref="B56:B58"/>
    <mergeCell ref="C64:E67"/>
    <mergeCell ref="A6:H7"/>
    <mergeCell ref="A2:Z4"/>
    <mergeCell ref="A85:A86"/>
    <mergeCell ref="B85:B86"/>
    <mergeCell ref="C78:E78"/>
    <mergeCell ref="F78:H78"/>
    <mergeCell ref="C52:E52"/>
    <mergeCell ref="F52:H52"/>
    <mergeCell ref="D28:E28"/>
    <mergeCell ref="A10:A11"/>
    <mergeCell ref="A12:A13"/>
    <mergeCell ref="A14:A15"/>
    <mergeCell ref="A17:A18"/>
    <mergeCell ref="A20:A21"/>
    <mergeCell ref="D10:E11"/>
    <mergeCell ref="D12:E13"/>
    <mergeCell ref="D14:E15"/>
    <mergeCell ref="D17:E18"/>
    <mergeCell ref="D20:E21"/>
    <mergeCell ref="F10:H21"/>
    <mergeCell ref="B10:C21"/>
    <mergeCell ref="C77:E77"/>
    <mergeCell ref="F77:H77"/>
    <mergeCell ref="D47:E47"/>
    <mergeCell ref="J16:J17"/>
    <mergeCell ref="J18:J19"/>
    <mergeCell ref="K22:L26"/>
    <mergeCell ref="K27:L30"/>
    <mergeCell ref="O27:Q30"/>
    <mergeCell ref="B8:C8"/>
    <mergeCell ref="D8:E8"/>
    <mergeCell ref="F8:H8"/>
    <mergeCell ref="A9:H9"/>
    <mergeCell ref="J21:Q21"/>
    <mergeCell ref="M22:N22"/>
    <mergeCell ref="D27:E27"/>
    <mergeCell ref="D22:E22"/>
    <mergeCell ref="A22:A28"/>
    <mergeCell ref="B22:C28"/>
    <mergeCell ref="F22:H28"/>
    <mergeCell ref="M11:N11"/>
    <mergeCell ref="M12:N12"/>
    <mergeCell ref="D19:E19"/>
    <mergeCell ref="D16:E16"/>
    <mergeCell ref="D26:E26"/>
    <mergeCell ref="D23:E23"/>
    <mergeCell ref="D24:E24"/>
    <mergeCell ref="D25:E25"/>
  </mergeCells>
  <pageMargins left="0.7" right="0.7" top="0.75" bottom="0.75" header="0.3" footer="0.3"/>
  <pageSetup paperSize="9"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77F9-C5BA-4D1E-9D4E-D11F761CE5D1}">
  <sheetPr>
    <tabColor theme="4" tint="0.59999389629810485"/>
  </sheetPr>
  <dimension ref="A2:AA223"/>
  <sheetViews>
    <sheetView workbookViewId="0">
      <selection activeCell="C10" sqref="C10"/>
    </sheetView>
  </sheetViews>
  <sheetFormatPr baseColWidth="10" defaultRowHeight="16.5" customHeight="1" x14ac:dyDescent="0.25"/>
  <cols>
    <col min="1" max="1" width="10.7109375" style="508" customWidth="1"/>
    <col min="2" max="9" width="17.140625" style="508" customWidth="1"/>
    <col min="10" max="11" width="8.5703125" style="508" customWidth="1"/>
    <col min="12" max="18" width="17.140625" style="508" customWidth="1"/>
    <col min="19" max="19" width="2.85546875" style="508" customWidth="1"/>
    <col min="20" max="20" width="10" style="508" customWidth="1"/>
    <col min="21" max="21" width="12.85546875" style="508" customWidth="1"/>
    <col min="22" max="22" width="35.7109375" style="508" customWidth="1"/>
    <col min="23" max="26" width="10" style="508" customWidth="1"/>
    <col min="27" max="27" width="15.7109375" style="508" customWidth="1"/>
    <col min="28" max="16384" width="11.42578125" style="508"/>
  </cols>
  <sheetData>
    <row r="2" spans="1:18" ht="16.5" customHeight="1" x14ac:dyDescent="0.25">
      <c r="B2" s="842" t="s">
        <v>1441</v>
      </c>
      <c r="C2" s="842"/>
      <c r="D2" s="842"/>
      <c r="E2" s="842"/>
      <c r="F2" s="842"/>
      <c r="G2" s="842"/>
      <c r="H2" s="842"/>
      <c r="I2" s="842"/>
      <c r="J2" s="842"/>
      <c r="K2" s="842"/>
      <c r="L2" s="842"/>
      <c r="M2" s="842"/>
    </row>
    <row r="3" spans="1:18" ht="16.5" customHeight="1" x14ac:dyDescent="0.25">
      <c r="B3" s="842"/>
      <c r="C3" s="842"/>
      <c r="D3" s="842"/>
      <c r="E3" s="842"/>
      <c r="F3" s="842"/>
      <c r="G3" s="842"/>
      <c r="H3" s="842"/>
      <c r="I3" s="842"/>
      <c r="J3" s="842"/>
      <c r="K3" s="842"/>
      <c r="L3" s="842"/>
      <c r="M3" s="842"/>
    </row>
    <row r="4" spans="1:18" ht="16.5" customHeight="1" x14ac:dyDescent="0.25">
      <c r="B4" s="842"/>
      <c r="C4" s="842"/>
      <c r="D4" s="842"/>
      <c r="E4" s="842"/>
      <c r="F4" s="842"/>
      <c r="G4" s="842"/>
      <c r="H4" s="842"/>
      <c r="I4" s="842"/>
      <c r="J4" s="842"/>
      <c r="K4" s="842"/>
      <c r="L4" s="842"/>
      <c r="M4" s="842"/>
    </row>
    <row r="5" spans="1:18" ht="16.5" customHeight="1" thickBot="1" x14ac:dyDescent="0.3"/>
    <row r="6" spans="1:18" ht="16.5" customHeight="1" x14ac:dyDescent="0.25">
      <c r="B6" s="1009" t="s">
        <v>1460</v>
      </c>
      <c r="C6" s="1010"/>
      <c r="D6" s="1011"/>
      <c r="F6" s="1015" t="s">
        <v>1454</v>
      </c>
      <c r="G6" s="1016"/>
      <c r="H6" s="1017"/>
      <c r="J6" s="1021" t="s">
        <v>1455</v>
      </c>
      <c r="K6" s="1022"/>
      <c r="L6" s="1022"/>
      <c r="M6" s="1023"/>
    </row>
    <row r="7" spans="1:18" ht="16.5" customHeight="1" thickBot="1" x14ac:dyDescent="0.3">
      <c r="B7" s="1012"/>
      <c r="C7" s="1013"/>
      <c r="D7" s="1014"/>
      <c r="F7" s="1018"/>
      <c r="G7" s="1019"/>
      <c r="H7" s="1020"/>
      <c r="J7" s="1024"/>
      <c r="K7" s="1025"/>
      <c r="L7" s="1025"/>
      <c r="M7" s="1026"/>
    </row>
    <row r="8" spans="1:18" ht="16.5" customHeight="1" thickBot="1" x14ac:dyDescent="0.3"/>
    <row r="9" spans="1:18" ht="16.5" customHeight="1" thickTop="1" thickBot="1" x14ac:dyDescent="0.3">
      <c r="B9" s="513" t="s">
        <v>221</v>
      </c>
      <c r="D9" s="1027" t="s">
        <v>1456</v>
      </c>
      <c r="E9" s="1028"/>
      <c r="F9" s="1029"/>
      <c r="H9" s="1021" t="s">
        <v>1457</v>
      </c>
      <c r="I9" s="1022"/>
      <c r="J9" s="1022"/>
      <c r="K9" s="1023"/>
      <c r="M9" s="514" t="s">
        <v>1565</v>
      </c>
    </row>
    <row r="10" spans="1:18" ht="16.5" customHeight="1" thickBot="1" x14ac:dyDescent="0.3">
      <c r="D10" s="1030"/>
      <c r="E10" s="1031"/>
      <c r="F10" s="1032"/>
      <c r="H10" s="1024"/>
      <c r="I10" s="1025"/>
      <c r="J10" s="1025"/>
      <c r="K10" s="1026"/>
    </row>
    <row r="11" spans="1:18" ht="16.5" customHeight="1" thickTop="1" thickBot="1" x14ac:dyDescent="0.3"/>
    <row r="12" spans="1:18" ht="16.5" customHeight="1" thickTop="1" thickBot="1" x14ac:dyDescent="0.3">
      <c r="A12" s="946" t="s">
        <v>1471</v>
      </c>
      <c r="C12" s="626" t="s">
        <v>1978</v>
      </c>
      <c r="D12" s="626"/>
      <c r="E12" s="626"/>
      <c r="F12" s="626"/>
      <c r="G12" s="636" t="str">
        <f>HYPERLINK("https://storage.ivao.fr/ao_public/LOA/Inter/Etranger/LOA-LFMM-LSAG_FR_v4.pdf","ICI")</f>
        <v>ICI</v>
      </c>
      <c r="H12" s="626"/>
      <c r="I12" s="626"/>
    </row>
    <row r="13" spans="1:18" ht="16.5" customHeight="1" thickBot="1" x14ac:dyDescent="0.3">
      <c r="A13" s="947"/>
      <c r="B13" s="503" t="s">
        <v>1127</v>
      </c>
      <c r="C13" s="821" t="s">
        <v>909</v>
      </c>
      <c r="D13" s="821"/>
      <c r="E13" s="821" t="s">
        <v>1128</v>
      </c>
      <c r="F13" s="821"/>
      <c r="G13" s="821" t="s">
        <v>911</v>
      </c>
      <c r="H13" s="821"/>
      <c r="I13" s="821"/>
      <c r="K13" s="495" t="s">
        <v>1151</v>
      </c>
      <c r="L13" s="495" t="s">
        <v>1458</v>
      </c>
      <c r="M13" s="847" t="s">
        <v>1153</v>
      </c>
      <c r="N13" s="847"/>
      <c r="O13" s="847"/>
      <c r="P13" s="847" t="s">
        <v>190</v>
      </c>
      <c r="Q13" s="847"/>
      <c r="R13" s="847"/>
    </row>
    <row r="14" spans="1:18" ht="16.5" customHeight="1" thickTop="1" thickBot="1" x14ac:dyDescent="0.3">
      <c r="A14" s="947"/>
      <c r="B14" s="950" t="s">
        <v>1386</v>
      </c>
      <c r="C14" s="823"/>
      <c r="D14" s="823"/>
      <c r="E14" s="823"/>
      <c r="F14" s="823"/>
      <c r="G14" s="823"/>
      <c r="H14" s="824"/>
      <c r="I14" s="825"/>
      <c r="K14" s="875" t="s">
        <v>1330</v>
      </c>
      <c r="L14" s="876"/>
      <c r="M14" s="876"/>
      <c r="N14" s="876"/>
      <c r="O14" s="876"/>
      <c r="P14" s="876"/>
      <c r="Q14" s="876"/>
      <c r="R14" s="877"/>
    </row>
    <row r="15" spans="1:18" ht="16.5" customHeight="1" thickTop="1" x14ac:dyDescent="0.25">
      <c r="A15" s="947"/>
      <c r="B15" s="633" t="s">
        <v>914</v>
      </c>
      <c r="C15" s="826" t="s">
        <v>1284</v>
      </c>
      <c r="D15" s="827"/>
      <c r="E15" s="869" t="s">
        <v>1287</v>
      </c>
      <c r="F15" s="870"/>
      <c r="G15" s="812" t="s">
        <v>1283</v>
      </c>
      <c r="H15" s="813"/>
      <c r="I15" s="814"/>
      <c r="K15" s="883" t="s">
        <v>1319</v>
      </c>
      <c r="L15" s="885" t="s">
        <v>1320</v>
      </c>
      <c r="M15" s="869" t="s">
        <v>1321</v>
      </c>
      <c r="N15" s="887"/>
      <c r="O15" s="870"/>
      <c r="P15" s="812" t="s">
        <v>1322</v>
      </c>
      <c r="Q15" s="813"/>
      <c r="R15" s="814"/>
    </row>
    <row r="16" spans="1:18" ht="16.5" customHeight="1" x14ac:dyDescent="0.25">
      <c r="A16" s="947"/>
      <c r="B16" s="631" t="s">
        <v>1279</v>
      </c>
      <c r="C16" s="833" t="s">
        <v>1285</v>
      </c>
      <c r="D16" s="834"/>
      <c r="E16" s="866"/>
      <c r="F16" s="868"/>
      <c r="G16" s="815"/>
      <c r="H16" s="816"/>
      <c r="I16" s="817"/>
      <c r="K16" s="844"/>
      <c r="L16" s="846"/>
      <c r="M16" s="866"/>
      <c r="N16" s="867"/>
      <c r="O16" s="868"/>
      <c r="P16" s="927"/>
      <c r="Q16" s="928"/>
      <c r="R16" s="929"/>
    </row>
    <row r="17" spans="1:22" ht="16.5" customHeight="1" x14ac:dyDescent="0.25">
      <c r="A17" s="947"/>
      <c r="B17" s="631" t="s">
        <v>1280</v>
      </c>
      <c r="C17" s="833" t="s">
        <v>958</v>
      </c>
      <c r="D17" s="834"/>
      <c r="E17" s="863" t="s">
        <v>1288</v>
      </c>
      <c r="F17" s="865"/>
      <c r="G17" s="815"/>
      <c r="H17" s="816"/>
      <c r="I17" s="817"/>
      <c r="K17" s="843" t="s">
        <v>1323</v>
      </c>
      <c r="L17" s="845" t="s">
        <v>1324</v>
      </c>
      <c r="M17" s="863" t="s">
        <v>1461</v>
      </c>
      <c r="N17" s="864"/>
      <c r="O17" s="865"/>
      <c r="P17" s="863" t="s">
        <v>1325</v>
      </c>
      <c r="Q17" s="864"/>
      <c r="R17" s="880"/>
    </row>
    <row r="18" spans="1:22" ht="16.5" customHeight="1" x14ac:dyDescent="0.25">
      <c r="A18" s="947"/>
      <c r="B18" s="631" t="s">
        <v>1281</v>
      </c>
      <c r="C18" s="863" t="s">
        <v>1286</v>
      </c>
      <c r="D18" s="865"/>
      <c r="E18" s="866"/>
      <c r="F18" s="868"/>
      <c r="G18" s="815"/>
      <c r="H18" s="816"/>
      <c r="I18" s="817"/>
      <c r="K18" s="884"/>
      <c r="L18" s="886"/>
      <c r="M18" s="871"/>
      <c r="N18" s="860"/>
      <c r="O18" s="872"/>
      <c r="P18" s="871"/>
      <c r="Q18" s="860"/>
      <c r="R18" s="881"/>
    </row>
    <row r="19" spans="1:22" ht="16.5" customHeight="1" thickBot="1" x14ac:dyDescent="0.3">
      <c r="A19" s="947"/>
      <c r="B19" s="632" t="s">
        <v>1282</v>
      </c>
      <c r="C19" s="873"/>
      <c r="D19" s="874"/>
      <c r="E19" s="858" t="s">
        <v>1289</v>
      </c>
      <c r="F19" s="893"/>
      <c r="G19" s="818"/>
      <c r="H19" s="819"/>
      <c r="I19" s="820"/>
      <c r="K19" s="913"/>
      <c r="L19" s="914"/>
      <c r="M19" s="873"/>
      <c r="N19" s="896"/>
      <c r="O19" s="874"/>
      <c r="P19" s="873"/>
      <c r="Q19" s="896"/>
      <c r="R19" s="897"/>
    </row>
    <row r="20" spans="1:22" ht="16.5" customHeight="1" thickTop="1" thickBot="1" x14ac:dyDescent="0.3">
      <c r="A20" s="947"/>
      <c r="B20" s="633" t="s">
        <v>1199</v>
      </c>
      <c r="C20" s="869" t="s">
        <v>926</v>
      </c>
      <c r="D20" s="870"/>
      <c r="E20" s="869" t="s">
        <v>1295</v>
      </c>
      <c r="F20" s="870"/>
      <c r="G20" s="855" t="s">
        <v>1299</v>
      </c>
      <c r="H20" s="940"/>
      <c r="I20" s="941"/>
      <c r="K20" s="875" t="s">
        <v>1331</v>
      </c>
      <c r="L20" s="876"/>
      <c r="M20" s="876"/>
      <c r="N20" s="876"/>
      <c r="O20" s="876"/>
      <c r="P20" s="876"/>
      <c r="Q20" s="876"/>
      <c r="R20" s="877"/>
      <c r="T20" s="509" t="s">
        <v>161</v>
      </c>
      <c r="U20" s="510" t="s">
        <v>238</v>
      </c>
      <c r="V20" s="511" t="s">
        <v>911</v>
      </c>
    </row>
    <row r="21" spans="1:22" ht="16.5" customHeight="1" thickTop="1" x14ac:dyDescent="0.25">
      <c r="A21" s="947"/>
      <c r="B21" s="1033" t="s">
        <v>1290</v>
      </c>
      <c r="C21" s="871"/>
      <c r="D21" s="872"/>
      <c r="E21" s="871"/>
      <c r="F21" s="872"/>
      <c r="G21" s="1035" t="s">
        <v>1300</v>
      </c>
      <c r="H21" s="1036"/>
      <c r="I21" s="1037"/>
      <c r="K21" s="883" t="s">
        <v>1327</v>
      </c>
      <c r="L21" s="885" t="s">
        <v>1328</v>
      </c>
      <c r="M21" s="869" t="s">
        <v>1326</v>
      </c>
      <c r="N21" s="887"/>
      <c r="O21" s="870"/>
      <c r="P21" s="869" t="s">
        <v>1329</v>
      </c>
      <c r="Q21" s="887"/>
      <c r="R21" s="895"/>
      <c r="T21" s="1004" t="s">
        <v>681</v>
      </c>
      <c r="U21" s="846" t="s">
        <v>1463</v>
      </c>
      <c r="V21" s="1006" t="s">
        <v>1466</v>
      </c>
    </row>
    <row r="22" spans="1:22" ht="16.5" customHeight="1" x14ac:dyDescent="0.25">
      <c r="A22" s="947"/>
      <c r="B22" s="1034"/>
      <c r="C22" s="871"/>
      <c r="D22" s="872"/>
      <c r="E22" s="871"/>
      <c r="F22" s="872"/>
      <c r="G22" s="1038"/>
      <c r="H22" s="1039"/>
      <c r="I22" s="1040"/>
      <c r="K22" s="884"/>
      <c r="L22" s="886"/>
      <c r="M22" s="871"/>
      <c r="N22" s="860"/>
      <c r="O22" s="872"/>
      <c r="P22" s="871"/>
      <c r="Q22" s="860"/>
      <c r="R22" s="881"/>
      <c r="T22" s="1005"/>
      <c r="U22" s="1001"/>
      <c r="V22" s="1007"/>
    </row>
    <row r="23" spans="1:22" ht="16.5" customHeight="1" x14ac:dyDescent="0.25">
      <c r="A23" s="947"/>
      <c r="B23" s="631" t="s">
        <v>1144</v>
      </c>
      <c r="C23" s="871"/>
      <c r="D23" s="872"/>
      <c r="E23" s="871"/>
      <c r="F23" s="872"/>
      <c r="G23" s="915" t="s">
        <v>5</v>
      </c>
      <c r="H23" s="864"/>
      <c r="I23" s="880"/>
      <c r="K23" s="884"/>
      <c r="L23" s="886"/>
      <c r="M23" s="871"/>
      <c r="N23" s="860"/>
      <c r="O23" s="872"/>
      <c r="P23" s="871"/>
      <c r="Q23" s="860"/>
      <c r="R23" s="881"/>
      <c r="T23" s="1005"/>
      <c r="U23" s="1001"/>
      <c r="V23" s="1007"/>
    </row>
    <row r="24" spans="1:22" ht="16.5" customHeight="1" x14ac:dyDescent="0.25">
      <c r="A24" s="947"/>
      <c r="B24" s="631" t="s">
        <v>1145</v>
      </c>
      <c r="C24" s="871"/>
      <c r="D24" s="872"/>
      <c r="E24" s="866"/>
      <c r="F24" s="868"/>
      <c r="G24" s="871"/>
      <c r="H24" s="860"/>
      <c r="I24" s="881"/>
      <c r="K24" s="884"/>
      <c r="L24" s="886"/>
      <c r="M24" s="871"/>
      <c r="N24" s="860"/>
      <c r="O24" s="872"/>
      <c r="P24" s="871"/>
      <c r="Q24" s="860"/>
      <c r="R24" s="881"/>
      <c r="T24" s="999">
        <v>22</v>
      </c>
      <c r="U24" s="835" t="s">
        <v>1464</v>
      </c>
      <c r="V24" s="942" t="s">
        <v>1465</v>
      </c>
    </row>
    <row r="25" spans="1:22" ht="16.5" customHeight="1" x14ac:dyDescent="0.25">
      <c r="A25" s="947"/>
      <c r="B25" s="631" t="s">
        <v>1291</v>
      </c>
      <c r="C25" s="871"/>
      <c r="D25" s="872"/>
      <c r="E25" s="833" t="s">
        <v>1296</v>
      </c>
      <c r="F25" s="834"/>
      <c r="G25" s="871"/>
      <c r="H25" s="860"/>
      <c r="I25" s="881"/>
      <c r="K25" s="884"/>
      <c r="L25" s="886"/>
      <c r="M25" s="871"/>
      <c r="N25" s="860"/>
      <c r="O25" s="872"/>
      <c r="P25" s="871"/>
      <c r="Q25" s="860"/>
      <c r="R25" s="881"/>
      <c r="T25" s="999"/>
      <c r="U25" s="1001"/>
      <c r="V25" s="998"/>
    </row>
    <row r="26" spans="1:22" ht="16.5" customHeight="1" thickBot="1" x14ac:dyDescent="0.3">
      <c r="A26" s="947"/>
      <c r="B26" s="631" t="s">
        <v>1292</v>
      </c>
      <c r="C26" s="871"/>
      <c r="D26" s="872"/>
      <c r="E26" s="833" t="s">
        <v>1297</v>
      </c>
      <c r="F26" s="834"/>
      <c r="G26" s="871"/>
      <c r="H26" s="860"/>
      <c r="I26" s="881"/>
      <c r="K26" s="913"/>
      <c r="L26" s="914"/>
      <c r="M26" s="873"/>
      <c r="N26" s="896"/>
      <c r="O26" s="874"/>
      <c r="P26" s="873"/>
      <c r="Q26" s="896"/>
      <c r="R26" s="897"/>
      <c r="T26" s="1000"/>
      <c r="U26" s="1002"/>
      <c r="V26" s="1003"/>
    </row>
    <row r="27" spans="1:22" ht="16.5" customHeight="1" thickTop="1" thickBot="1" x14ac:dyDescent="0.3">
      <c r="A27" s="947"/>
      <c r="B27" s="631" t="s">
        <v>1293</v>
      </c>
      <c r="C27" s="871"/>
      <c r="D27" s="872"/>
      <c r="E27" s="863" t="s">
        <v>1298</v>
      </c>
      <c r="F27" s="865"/>
      <c r="G27" s="866"/>
      <c r="H27" s="867"/>
      <c r="I27" s="882"/>
      <c r="K27" s="493"/>
      <c r="L27" s="493"/>
      <c r="M27" s="860"/>
      <c r="N27" s="860"/>
      <c r="O27" s="860"/>
      <c r="P27" s="860"/>
      <c r="Q27" s="860"/>
      <c r="R27" s="860"/>
    </row>
    <row r="28" spans="1:22" ht="16.5" customHeight="1" thickBot="1" x14ac:dyDescent="0.3">
      <c r="A28" s="947"/>
      <c r="B28" s="632" t="s">
        <v>1294</v>
      </c>
      <c r="C28" s="873"/>
      <c r="D28" s="874"/>
      <c r="E28" s="873"/>
      <c r="F28" s="874"/>
      <c r="G28" s="858" t="s">
        <v>1301</v>
      </c>
      <c r="H28" s="899"/>
      <c r="I28" s="1008"/>
      <c r="K28" s="495" t="s">
        <v>1151</v>
      </c>
      <c r="L28" s="495" t="s">
        <v>1458</v>
      </c>
      <c r="M28" s="847" t="s">
        <v>1153</v>
      </c>
      <c r="N28" s="847"/>
      <c r="O28" s="847"/>
      <c r="P28" s="847" t="s">
        <v>190</v>
      </c>
      <c r="Q28" s="847"/>
      <c r="R28" s="847"/>
    </row>
    <row r="29" spans="1:22" ht="16.5" customHeight="1" thickTop="1" thickBot="1" x14ac:dyDescent="0.3">
      <c r="A29" s="947"/>
      <c r="B29" s="950" t="s">
        <v>1387</v>
      </c>
      <c r="C29" s="823"/>
      <c r="D29" s="823"/>
      <c r="E29" s="823"/>
      <c r="F29" s="823"/>
      <c r="G29" s="823"/>
      <c r="H29" s="824"/>
      <c r="I29" s="825"/>
      <c r="K29" s="875" t="s">
        <v>1332</v>
      </c>
      <c r="L29" s="876"/>
      <c r="M29" s="876"/>
      <c r="N29" s="876"/>
      <c r="O29" s="876"/>
      <c r="P29" s="876"/>
      <c r="Q29" s="876"/>
      <c r="R29" s="877"/>
      <c r="T29" s="509" t="s">
        <v>161</v>
      </c>
      <c r="U29" s="510" t="s">
        <v>238</v>
      </c>
      <c r="V29" s="511" t="s">
        <v>911</v>
      </c>
    </row>
    <row r="30" spans="1:22" ht="16.5" customHeight="1" thickTop="1" x14ac:dyDescent="0.25">
      <c r="A30" s="947"/>
      <c r="B30" s="633" t="s">
        <v>1302</v>
      </c>
      <c r="C30" s="869" t="s">
        <v>926</v>
      </c>
      <c r="D30" s="870"/>
      <c r="E30" s="869" t="s">
        <v>1309</v>
      </c>
      <c r="F30" s="870"/>
      <c r="G30" s="812" t="s">
        <v>5</v>
      </c>
      <c r="H30" s="813"/>
      <c r="I30" s="814"/>
      <c r="K30" s="883" t="s">
        <v>1327</v>
      </c>
      <c r="L30" s="885" t="s">
        <v>1335</v>
      </c>
      <c r="M30" s="869" t="s">
        <v>1334</v>
      </c>
      <c r="N30" s="887"/>
      <c r="O30" s="870"/>
      <c r="P30" s="812" t="s">
        <v>1336</v>
      </c>
      <c r="Q30" s="813"/>
      <c r="R30" s="814"/>
      <c r="T30" s="1004" t="s">
        <v>681</v>
      </c>
      <c r="U30" s="846" t="s">
        <v>1467</v>
      </c>
      <c r="V30" s="945" t="s">
        <v>5</v>
      </c>
    </row>
    <row r="31" spans="1:22" ht="16.5" customHeight="1" x14ac:dyDescent="0.25">
      <c r="A31" s="947"/>
      <c r="B31" s="631" t="s">
        <v>1303</v>
      </c>
      <c r="C31" s="871"/>
      <c r="D31" s="872"/>
      <c r="E31" s="871"/>
      <c r="F31" s="872"/>
      <c r="G31" s="815"/>
      <c r="H31" s="816"/>
      <c r="I31" s="817"/>
      <c r="K31" s="884"/>
      <c r="L31" s="886"/>
      <c r="M31" s="871"/>
      <c r="N31" s="860"/>
      <c r="O31" s="872"/>
      <c r="P31" s="815"/>
      <c r="Q31" s="816"/>
      <c r="R31" s="817"/>
      <c r="T31" s="1005"/>
      <c r="U31" s="1001"/>
      <c r="V31" s="998"/>
    </row>
    <row r="32" spans="1:22" ht="16.5" customHeight="1" x14ac:dyDescent="0.25">
      <c r="A32" s="947"/>
      <c r="B32" s="631" t="s">
        <v>1304</v>
      </c>
      <c r="C32" s="871"/>
      <c r="D32" s="872"/>
      <c r="E32" s="871"/>
      <c r="F32" s="872"/>
      <c r="G32" s="815"/>
      <c r="H32" s="816"/>
      <c r="I32" s="817"/>
      <c r="K32" s="884"/>
      <c r="L32" s="886"/>
      <c r="M32" s="871"/>
      <c r="N32" s="860"/>
      <c r="O32" s="872"/>
      <c r="P32" s="815"/>
      <c r="Q32" s="816"/>
      <c r="R32" s="817"/>
      <c r="T32" s="1005"/>
      <c r="U32" s="1001"/>
      <c r="V32" s="998"/>
    </row>
    <row r="33" spans="1:22" ht="16.5" customHeight="1" x14ac:dyDescent="0.25">
      <c r="A33" s="947"/>
      <c r="B33" s="631" t="s">
        <v>1305</v>
      </c>
      <c r="C33" s="871"/>
      <c r="D33" s="872"/>
      <c r="E33" s="866"/>
      <c r="F33" s="868"/>
      <c r="G33" s="815"/>
      <c r="H33" s="816"/>
      <c r="I33" s="817"/>
      <c r="K33" s="884"/>
      <c r="L33" s="886"/>
      <c r="M33" s="871"/>
      <c r="N33" s="860"/>
      <c r="O33" s="872"/>
      <c r="P33" s="815"/>
      <c r="Q33" s="816"/>
      <c r="R33" s="817"/>
      <c r="T33" s="999">
        <v>22</v>
      </c>
      <c r="U33" s="835" t="s">
        <v>1468</v>
      </c>
      <c r="V33" s="942" t="s">
        <v>5</v>
      </c>
    </row>
    <row r="34" spans="1:22" ht="16.5" customHeight="1" x14ac:dyDescent="0.25">
      <c r="A34" s="947"/>
      <c r="B34" s="631" t="s">
        <v>1130</v>
      </c>
      <c r="C34" s="871"/>
      <c r="D34" s="872"/>
      <c r="E34" s="833" t="s">
        <v>1310</v>
      </c>
      <c r="F34" s="834"/>
      <c r="G34" s="815"/>
      <c r="H34" s="816"/>
      <c r="I34" s="817"/>
      <c r="K34" s="884"/>
      <c r="L34" s="886"/>
      <c r="M34" s="871"/>
      <c r="N34" s="860"/>
      <c r="O34" s="872"/>
      <c r="P34" s="815"/>
      <c r="Q34" s="816"/>
      <c r="R34" s="817"/>
      <c r="T34" s="999"/>
      <c r="U34" s="1001"/>
      <c r="V34" s="998"/>
    </row>
    <row r="35" spans="1:22" ht="16.5" customHeight="1" thickBot="1" x14ac:dyDescent="0.3">
      <c r="A35" s="947"/>
      <c r="B35" s="631" t="s">
        <v>1306</v>
      </c>
      <c r="C35" s="866"/>
      <c r="D35" s="868"/>
      <c r="E35" s="833" t="s">
        <v>1311</v>
      </c>
      <c r="F35" s="834"/>
      <c r="G35" s="927"/>
      <c r="H35" s="928"/>
      <c r="I35" s="929"/>
      <c r="K35" s="913"/>
      <c r="L35" s="914"/>
      <c r="M35" s="873"/>
      <c r="N35" s="896"/>
      <c r="O35" s="874"/>
      <c r="P35" s="818"/>
      <c r="Q35" s="819"/>
      <c r="R35" s="820"/>
      <c r="T35" s="1000"/>
      <c r="U35" s="1002"/>
      <c r="V35" s="1003"/>
    </row>
    <row r="36" spans="1:22" ht="16.5" customHeight="1" thickTop="1" thickBot="1" x14ac:dyDescent="0.3">
      <c r="A36" s="947"/>
      <c r="B36" s="987" t="s">
        <v>1307</v>
      </c>
      <c r="C36" s="863" t="s">
        <v>1308</v>
      </c>
      <c r="D36" s="865"/>
      <c r="E36" s="863" t="s">
        <v>1309</v>
      </c>
      <c r="F36" s="865"/>
      <c r="G36" s="915" t="s">
        <v>138</v>
      </c>
      <c r="H36" s="916"/>
      <c r="I36" s="917"/>
      <c r="K36" s="875" t="s">
        <v>1333</v>
      </c>
      <c r="L36" s="876"/>
      <c r="M36" s="876"/>
      <c r="N36" s="876"/>
      <c r="O36" s="876"/>
      <c r="P36" s="876"/>
      <c r="Q36" s="876"/>
      <c r="R36" s="877"/>
    </row>
    <row r="37" spans="1:22" ht="16.5" customHeight="1" thickTop="1" x14ac:dyDescent="0.25">
      <c r="A37" s="947"/>
      <c r="B37" s="987"/>
      <c r="C37" s="871"/>
      <c r="D37" s="872"/>
      <c r="E37" s="871"/>
      <c r="F37" s="872"/>
      <c r="G37" s="815"/>
      <c r="H37" s="816"/>
      <c r="I37" s="817"/>
      <c r="K37" s="883" t="s">
        <v>1319</v>
      </c>
      <c r="L37" s="885" t="s">
        <v>1308</v>
      </c>
      <c r="M37" s="869" t="s">
        <v>1339</v>
      </c>
      <c r="N37" s="887"/>
      <c r="O37" s="870"/>
      <c r="P37" s="971" t="s">
        <v>1337</v>
      </c>
      <c r="Q37" s="972"/>
      <c r="R37" s="973"/>
    </row>
    <row r="38" spans="1:22" ht="16.5" customHeight="1" x14ac:dyDescent="0.25">
      <c r="A38" s="947"/>
      <c r="B38" s="987"/>
      <c r="C38" s="871"/>
      <c r="D38" s="872"/>
      <c r="E38" s="871"/>
      <c r="F38" s="872"/>
      <c r="G38" s="815"/>
      <c r="H38" s="816"/>
      <c r="I38" s="817"/>
      <c r="K38" s="844"/>
      <c r="L38" s="846"/>
      <c r="M38" s="866"/>
      <c r="N38" s="867"/>
      <c r="O38" s="868"/>
      <c r="P38" s="974"/>
      <c r="Q38" s="975"/>
      <c r="R38" s="976"/>
    </row>
    <row r="39" spans="1:22" ht="16.5" customHeight="1" thickBot="1" x14ac:dyDescent="0.3">
      <c r="A39" s="947"/>
      <c r="B39" s="1041"/>
      <c r="C39" s="873"/>
      <c r="D39" s="874"/>
      <c r="E39" s="873"/>
      <c r="F39" s="874"/>
      <c r="G39" s="818"/>
      <c r="H39" s="819"/>
      <c r="I39" s="820"/>
      <c r="K39" s="843" t="s">
        <v>1323</v>
      </c>
      <c r="L39" s="845" t="s">
        <v>74</v>
      </c>
      <c r="M39" s="863" t="s">
        <v>1338</v>
      </c>
      <c r="N39" s="864"/>
      <c r="O39" s="865"/>
      <c r="P39" s="863" t="s">
        <v>1340</v>
      </c>
      <c r="Q39" s="864"/>
      <c r="R39" s="880"/>
    </row>
    <row r="40" spans="1:22" ht="16.5" customHeight="1" thickTop="1" thickBot="1" x14ac:dyDescent="0.3">
      <c r="A40" s="947"/>
      <c r="B40" s="986" t="s">
        <v>1312</v>
      </c>
      <c r="C40" s="852" t="s">
        <v>926</v>
      </c>
      <c r="D40" s="852"/>
      <c r="E40" s="869" t="s">
        <v>1309</v>
      </c>
      <c r="F40" s="870"/>
      <c r="G40" s="988" t="s">
        <v>1315</v>
      </c>
      <c r="H40" s="988"/>
      <c r="I40" s="989"/>
      <c r="K40" s="913"/>
      <c r="L40" s="914"/>
      <c r="M40" s="873"/>
      <c r="N40" s="896"/>
      <c r="O40" s="874"/>
      <c r="P40" s="873"/>
      <c r="Q40" s="896"/>
      <c r="R40" s="897"/>
    </row>
    <row r="41" spans="1:22" ht="16.5" customHeight="1" thickTop="1" x14ac:dyDescent="0.25">
      <c r="A41" s="947"/>
      <c r="B41" s="987"/>
      <c r="C41" s="835"/>
      <c r="D41" s="835"/>
      <c r="E41" s="871"/>
      <c r="F41" s="872"/>
      <c r="G41" s="990"/>
      <c r="H41" s="990"/>
      <c r="I41" s="991"/>
    </row>
    <row r="42" spans="1:22" ht="16.5" customHeight="1" x14ac:dyDescent="0.25">
      <c r="A42" s="947"/>
      <c r="B42" s="631" t="s">
        <v>1171</v>
      </c>
      <c r="C42" s="835"/>
      <c r="D42" s="835"/>
      <c r="E42" s="866"/>
      <c r="F42" s="868"/>
      <c r="G42" s="992" t="s">
        <v>5</v>
      </c>
      <c r="H42" s="993"/>
      <c r="I42" s="994"/>
    </row>
    <row r="43" spans="1:22" ht="16.5" customHeight="1" x14ac:dyDescent="0.25">
      <c r="A43" s="947"/>
      <c r="B43" s="631" t="s">
        <v>921</v>
      </c>
      <c r="C43" s="835"/>
      <c r="D43" s="835"/>
      <c r="E43" s="863" t="s">
        <v>1311</v>
      </c>
      <c r="F43" s="865"/>
      <c r="G43" s="995"/>
      <c r="H43" s="996"/>
      <c r="I43" s="997"/>
    </row>
    <row r="44" spans="1:22" ht="16.5" customHeight="1" x14ac:dyDescent="0.25">
      <c r="A44" s="947"/>
      <c r="B44" s="631" t="s">
        <v>1145</v>
      </c>
      <c r="C44" s="835"/>
      <c r="D44" s="835"/>
      <c r="E44" s="866"/>
      <c r="F44" s="868"/>
      <c r="G44" s="930" t="s">
        <v>1316</v>
      </c>
      <c r="H44" s="931"/>
      <c r="I44" s="932"/>
    </row>
    <row r="45" spans="1:22" ht="16.5" customHeight="1" x14ac:dyDescent="0.25">
      <c r="A45" s="947"/>
      <c r="B45" s="631" t="s">
        <v>1313</v>
      </c>
      <c r="C45" s="835"/>
      <c r="D45" s="835"/>
      <c r="E45" s="833" t="s">
        <v>1318</v>
      </c>
      <c r="F45" s="834"/>
      <c r="G45" s="930" t="s">
        <v>1317</v>
      </c>
      <c r="H45" s="931"/>
      <c r="I45" s="932"/>
    </row>
    <row r="46" spans="1:22" ht="16.5" customHeight="1" thickBot="1" x14ac:dyDescent="0.3">
      <c r="A46" s="947"/>
      <c r="B46" s="632" t="s">
        <v>1314</v>
      </c>
      <c r="C46" s="853"/>
      <c r="D46" s="853"/>
      <c r="E46" s="858" t="s">
        <v>1310</v>
      </c>
      <c r="F46" s="893"/>
      <c r="G46" s="933" t="s">
        <v>5</v>
      </c>
      <c r="H46" s="934"/>
      <c r="I46" s="935"/>
    </row>
    <row r="47" spans="1:22" ht="16.5" customHeight="1" thickTop="1" thickBot="1" x14ac:dyDescent="0.3">
      <c r="A47" s="948"/>
      <c r="B47" s="512" t="s">
        <v>1459</v>
      </c>
      <c r="C47" s="493"/>
      <c r="D47" s="493"/>
      <c r="E47" s="493"/>
      <c r="F47" s="493"/>
      <c r="G47" s="493"/>
      <c r="H47" s="493"/>
      <c r="I47" s="493"/>
    </row>
    <row r="48" spans="1:22" ht="16.5" customHeight="1" thickTop="1" x14ac:dyDescent="0.25"/>
    <row r="49" spans="1:18" ht="16.5" customHeight="1" thickBot="1" x14ac:dyDescent="0.3"/>
    <row r="50" spans="1:18" ht="16.5" customHeight="1" thickTop="1" thickBot="1" x14ac:dyDescent="0.3">
      <c r="A50" s="946" t="s">
        <v>1462</v>
      </c>
      <c r="B50" s="512" t="s">
        <v>1459</v>
      </c>
      <c r="C50" s="949" t="s">
        <v>1962</v>
      </c>
      <c r="D50" s="949"/>
      <c r="E50" s="949"/>
      <c r="F50" s="949"/>
      <c r="G50" s="949"/>
      <c r="H50" s="949"/>
      <c r="I50" s="949"/>
    </row>
    <row r="51" spans="1:18" ht="16.5" customHeight="1" thickBot="1" x14ac:dyDescent="0.3">
      <c r="A51" s="947"/>
      <c r="B51" s="503" t="s">
        <v>1127</v>
      </c>
      <c r="C51" s="821" t="s">
        <v>909</v>
      </c>
      <c r="D51" s="821"/>
      <c r="E51" s="821" t="s">
        <v>1128</v>
      </c>
      <c r="F51" s="821"/>
      <c r="G51" s="821" t="s">
        <v>911</v>
      </c>
      <c r="H51" s="821"/>
      <c r="I51" s="821"/>
      <c r="K51" s="495" t="s">
        <v>1151</v>
      </c>
      <c r="L51" s="495" t="s">
        <v>1152</v>
      </c>
      <c r="M51" s="847" t="s">
        <v>1153</v>
      </c>
      <c r="N51" s="847"/>
      <c r="O51" s="847"/>
      <c r="P51" s="847" t="s">
        <v>190</v>
      </c>
      <c r="Q51" s="847"/>
      <c r="R51" s="847"/>
    </row>
    <row r="52" spans="1:18" ht="16.5" customHeight="1" thickTop="1" thickBot="1" x14ac:dyDescent="0.3">
      <c r="A52" s="947"/>
      <c r="B52" s="950" t="s">
        <v>1341</v>
      </c>
      <c r="C52" s="823"/>
      <c r="D52" s="823"/>
      <c r="E52" s="823"/>
      <c r="F52" s="823"/>
      <c r="G52" s="823"/>
      <c r="H52" s="824"/>
      <c r="I52" s="825"/>
      <c r="K52" s="978" t="s">
        <v>1373</v>
      </c>
      <c r="L52" s="979"/>
      <c r="M52" s="979"/>
      <c r="N52" s="979"/>
      <c r="O52" s="979"/>
      <c r="P52" s="979"/>
      <c r="Q52" s="979"/>
      <c r="R52" s="980"/>
    </row>
    <row r="53" spans="1:18" ht="16.5" customHeight="1" thickTop="1" x14ac:dyDescent="0.25">
      <c r="A53" s="947"/>
      <c r="B53" s="504" t="s">
        <v>1343</v>
      </c>
      <c r="C53" s="869" t="s">
        <v>926</v>
      </c>
      <c r="D53" s="870"/>
      <c r="E53" s="826" t="s">
        <v>1347</v>
      </c>
      <c r="F53" s="827"/>
      <c r="G53" s="855" t="s">
        <v>1351</v>
      </c>
      <c r="H53" s="940"/>
      <c r="I53" s="941"/>
      <c r="K53" s="849" t="s">
        <v>1365</v>
      </c>
      <c r="L53" s="852" t="s">
        <v>1350</v>
      </c>
      <c r="M53" s="852" t="s">
        <v>1369</v>
      </c>
      <c r="N53" s="852"/>
      <c r="O53" s="852"/>
      <c r="P53" s="852" t="s">
        <v>1372</v>
      </c>
      <c r="Q53" s="852"/>
      <c r="R53" s="856"/>
    </row>
    <row r="54" spans="1:18" ht="16.5" customHeight="1" x14ac:dyDescent="0.25">
      <c r="A54" s="947"/>
      <c r="B54" s="977" t="s">
        <v>1344</v>
      </c>
      <c r="C54" s="871"/>
      <c r="D54" s="872"/>
      <c r="E54" s="863" t="s">
        <v>1348</v>
      </c>
      <c r="F54" s="865"/>
      <c r="G54" s="915" t="s">
        <v>1351</v>
      </c>
      <c r="H54" s="916"/>
      <c r="I54" s="917"/>
      <c r="K54" s="850"/>
      <c r="L54" s="835"/>
      <c r="M54" s="835"/>
      <c r="N54" s="835"/>
      <c r="O54" s="835"/>
      <c r="P54" s="835"/>
      <c r="Q54" s="835"/>
      <c r="R54" s="857"/>
    </row>
    <row r="55" spans="1:18" ht="16.5" customHeight="1" x14ac:dyDescent="0.25">
      <c r="A55" s="947"/>
      <c r="B55" s="977"/>
      <c r="C55" s="871"/>
      <c r="D55" s="872"/>
      <c r="E55" s="871"/>
      <c r="F55" s="872"/>
      <c r="G55" s="815"/>
      <c r="H55" s="816"/>
      <c r="I55" s="817"/>
      <c r="K55" s="850" t="s">
        <v>1366</v>
      </c>
      <c r="L55" s="835" t="s">
        <v>1367</v>
      </c>
      <c r="M55" s="835" t="s">
        <v>1370</v>
      </c>
      <c r="N55" s="835"/>
      <c r="O55" s="835"/>
      <c r="P55" s="888" t="s">
        <v>5</v>
      </c>
      <c r="Q55" s="835"/>
      <c r="R55" s="857"/>
    </row>
    <row r="56" spans="1:18" ht="16.5" customHeight="1" x14ac:dyDescent="0.25">
      <c r="A56" s="947"/>
      <c r="B56" s="977"/>
      <c r="C56" s="871"/>
      <c r="D56" s="872"/>
      <c r="E56" s="866"/>
      <c r="F56" s="868"/>
      <c r="G56" s="927"/>
      <c r="H56" s="928"/>
      <c r="I56" s="929"/>
      <c r="K56" s="850"/>
      <c r="L56" s="835"/>
      <c r="M56" s="835"/>
      <c r="N56" s="835"/>
      <c r="O56" s="835"/>
      <c r="P56" s="835"/>
      <c r="Q56" s="835"/>
      <c r="R56" s="857"/>
    </row>
    <row r="57" spans="1:18" ht="16.5" customHeight="1" x14ac:dyDescent="0.25">
      <c r="A57" s="947"/>
      <c r="B57" s="629" t="s">
        <v>1345</v>
      </c>
      <c r="C57" s="871"/>
      <c r="D57" s="872"/>
      <c r="E57" s="833" t="s">
        <v>1349</v>
      </c>
      <c r="F57" s="834"/>
      <c r="G57" s="930" t="s">
        <v>1351</v>
      </c>
      <c r="H57" s="931"/>
      <c r="I57" s="932"/>
      <c r="K57" s="850" t="s">
        <v>1368</v>
      </c>
      <c r="L57" s="835" t="s">
        <v>1347</v>
      </c>
      <c r="M57" s="981" t="s">
        <v>1371</v>
      </c>
      <c r="N57" s="981"/>
      <c r="O57" s="981"/>
      <c r="P57" s="888" t="s">
        <v>5</v>
      </c>
      <c r="Q57" s="835"/>
      <c r="R57" s="857"/>
    </row>
    <row r="58" spans="1:18" ht="16.5" customHeight="1" thickBot="1" x14ac:dyDescent="0.3">
      <c r="A58" s="947"/>
      <c r="B58" s="977" t="s">
        <v>1346</v>
      </c>
      <c r="C58" s="871"/>
      <c r="D58" s="872"/>
      <c r="E58" s="863" t="s">
        <v>1350</v>
      </c>
      <c r="F58" s="865"/>
      <c r="G58" s="915" t="s">
        <v>1352</v>
      </c>
      <c r="H58" s="916"/>
      <c r="I58" s="917"/>
      <c r="K58" s="851"/>
      <c r="L58" s="853"/>
      <c r="M58" s="982"/>
      <c r="N58" s="982"/>
      <c r="O58" s="982"/>
      <c r="P58" s="853"/>
      <c r="Q58" s="853"/>
      <c r="R58" s="859"/>
    </row>
    <row r="59" spans="1:18" ht="16.5" customHeight="1" thickTop="1" thickBot="1" x14ac:dyDescent="0.3">
      <c r="A59" s="947"/>
      <c r="B59" s="983"/>
      <c r="C59" s="873"/>
      <c r="D59" s="874"/>
      <c r="E59" s="873"/>
      <c r="F59" s="874"/>
      <c r="G59" s="818"/>
      <c r="H59" s="819"/>
      <c r="I59" s="820"/>
      <c r="K59" s="493"/>
      <c r="L59" s="493"/>
      <c r="M59" s="860"/>
      <c r="N59" s="860"/>
      <c r="O59" s="860"/>
      <c r="P59" s="860"/>
      <c r="Q59" s="860"/>
      <c r="R59" s="860"/>
    </row>
    <row r="60" spans="1:18" ht="16.5" customHeight="1" thickTop="1" thickBot="1" x14ac:dyDescent="0.3">
      <c r="A60" s="947"/>
      <c r="B60" s="984" t="s">
        <v>1363</v>
      </c>
      <c r="C60" s="869" t="s">
        <v>926</v>
      </c>
      <c r="D60" s="870"/>
      <c r="E60" s="826" t="s">
        <v>1353</v>
      </c>
      <c r="F60" s="827"/>
      <c r="G60" s="812" t="s">
        <v>1352</v>
      </c>
      <c r="H60" s="813"/>
      <c r="I60" s="814"/>
      <c r="K60" s="495" t="s">
        <v>1151</v>
      </c>
      <c r="L60" s="495" t="s">
        <v>1152</v>
      </c>
      <c r="M60" s="847" t="s">
        <v>1153</v>
      </c>
      <c r="N60" s="847"/>
      <c r="O60" s="847"/>
      <c r="P60" s="847" t="s">
        <v>190</v>
      </c>
      <c r="Q60" s="847"/>
      <c r="R60" s="847"/>
    </row>
    <row r="61" spans="1:18" ht="16.5" customHeight="1" thickTop="1" thickBot="1" x14ac:dyDescent="0.3">
      <c r="A61" s="947"/>
      <c r="B61" s="954"/>
      <c r="C61" s="871"/>
      <c r="D61" s="872"/>
      <c r="E61" s="833" t="s">
        <v>1354</v>
      </c>
      <c r="F61" s="834"/>
      <c r="G61" s="815"/>
      <c r="H61" s="816"/>
      <c r="I61" s="817"/>
      <c r="K61" s="875" t="s">
        <v>1374</v>
      </c>
      <c r="L61" s="876"/>
      <c r="M61" s="876"/>
      <c r="N61" s="876"/>
      <c r="O61" s="876"/>
      <c r="P61" s="876"/>
      <c r="Q61" s="876"/>
      <c r="R61" s="877"/>
    </row>
    <row r="62" spans="1:18" ht="16.5" customHeight="1" thickTop="1" thickBot="1" x14ac:dyDescent="0.3">
      <c r="A62" s="947"/>
      <c r="B62" s="955"/>
      <c r="C62" s="873"/>
      <c r="D62" s="874"/>
      <c r="E62" s="858" t="s">
        <v>1355</v>
      </c>
      <c r="F62" s="893"/>
      <c r="G62" s="818"/>
      <c r="H62" s="819"/>
      <c r="I62" s="820"/>
      <c r="K62" s="883" t="s">
        <v>1217</v>
      </c>
      <c r="L62" s="885" t="s">
        <v>1376</v>
      </c>
      <c r="M62" s="869" t="s">
        <v>1377</v>
      </c>
      <c r="N62" s="887"/>
      <c r="O62" s="870"/>
      <c r="P62" s="812"/>
      <c r="Q62" s="813"/>
      <c r="R62" s="814"/>
    </row>
    <row r="63" spans="1:18" ht="16.5" customHeight="1" thickTop="1" thickBot="1" x14ac:dyDescent="0.3">
      <c r="A63" s="947"/>
      <c r="B63" s="950" t="s">
        <v>1342</v>
      </c>
      <c r="C63" s="823"/>
      <c r="D63" s="823"/>
      <c r="E63" s="823"/>
      <c r="F63" s="823"/>
      <c r="G63" s="823"/>
      <c r="H63" s="824"/>
      <c r="I63" s="825"/>
      <c r="K63" s="913"/>
      <c r="L63" s="914"/>
      <c r="M63" s="873"/>
      <c r="N63" s="896"/>
      <c r="O63" s="874"/>
      <c r="P63" s="818"/>
      <c r="Q63" s="819"/>
      <c r="R63" s="820"/>
    </row>
    <row r="64" spans="1:18" ht="16.5" customHeight="1" thickTop="1" thickBot="1" x14ac:dyDescent="0.3">
      <c r="A64" s="947"/>
      <c r="B64" s="984" t="s">
        <v>1357</v>
      </c>
      <c r="C64" s="869" t="s">
        <v>926</v>
      </c>
      <c r="D64" s="870"/>
      <c r="E64" s="869" t="s">
        <v>1360</v>
      </c>
      <c r="F64" s="870"/>
      <c r="G64" s="869" t="s">
        <v>1356</v>
      </c>
      <c r="H64" s="887"/>
      <c r="I64" s="895"/>
      <c r="K64" s="875" t="s">
        <v>1375</v>
      </c>
      <c r="L64" s="876"/>
      <c r="M64" s="876"/>
      <c r="N64" s="876"/>
      <c r="O64" s="876"/>
      <c r="P64" s="876"/>
      <c r="Q64" s="876"/>
      <c r="R64" s="877"/>
    </row>
    <row r="65" spans="1:18" ht="16.5" customHeight="1" thickTop="1" x14ac:dyDescent="0.25">
      <c r="A65" s="947"/>
      <c r="B65" s="953"/>
      <c r="C65" s="871"/>
      <c r="D65" s="872"/>
      <c r="E65" s="866"/>
      <c r="F65" s="868"/>
      <c r="G65" s="866"/>
      <c r="H65" s="867"/>
      <c r="I65" s="882"/>
      <c r="K65" s="883" t="s">
        <v>1378</v>
      </c>
      <c r="L65" s="885" t="s">
        <v>1379</v>
      </c>
      <c r="M65" s="869" t="s">
        <v>1383</v>
      </c>
      <c r="N65" s="887"/>
      <c r="O65" s="870"/>
      <c r="P65" s="971" t="s">
        <v>1469</v>
      </c>
      <c r="Q65" s="972"/>
      <c r="R65" s="973"/>
    </row>
    <row r="66" spans="1:18" ht="16.5" customHeight="1" x14ac:dyDescent="0.25">
      <c r="A66" s="947"/>
      <c r="B66" s="629" t="s">
        <v>1358</v>
      </c>
      <c r="C66" s="871"/>
      <c r="D66" s="872"/>
      <c r="E66" s="833" t="s">
        <v>1361</v>
      </c>
      <c r="F66" s="834"/>
      <c r="G66" s="863" t="s">
        <v>1362</v>
      </c>
      <c r="H66" s="864"/>
      <c r="I66" s="880"/>
      <c r="K66" s="844"/>
      <c r="L66" s="846"/>
      <c r="M66" s="866"/>
      <c r="N66" s="867"/>
      <c r="O66" s="868"/>
      <c r="P66" s="974"/>
      <c r="Q66" s="975"/>
      <c r="R66" s="976"/>
    </row>
    <row r="67" spans="1:18" ht="16.5" customHeight="1" x14ac:dyDescent="0.25">
      <c r="A67" s="947"/>
      <c r="B67" s="952" t="s">
        <v>1359</v>
      </c>
      <c r="C67" s="871"/>
      <c r="D67" s="872"/>
      <c r="E67" s="863" t="s">
        <v>1347</v>
      </c>
      <c r="F67" s="865"/>
      <c r="G67" s="871"/>
      <c r="H67" s="860"/>
      <c r="I67" s="881"/>
      <c r="K67" s="843" t="s">
        <v>1380</v>
      </c>
      <c r="L67" s="845" t="s">
        <v>1381</v>
      </c>
      <c r="M67" s="863" t="s">
        <v>1382</v>
      </c>
      <c r="N67" s="864"/>
      <c r="O67" s="865"/>
      <c r="P67" s="863" t="s">
        <v>1384</v>
      </c>
      <c r="Q67" s="864"/>
      <c r="R67" s="880"/>
    </row>
    <row r="68" spans="1:18" ht="16.5" customHeight="1" thickBot="1" x14ac:dyDescent="0.3">
      <c r="A68" s="947"/>
      <c r="B68" s="954"/>
      <c r="C68" s="871"/>
      <c r="D68" s="872"/>
      <c r="E68" s="871"/>
      <c r="F68" s="872"/>
      <c r="G68" s="871"/>
      <c r="H68" s="860"/>
      <c r="I68" s="881"/>
      <c r="K68" s="913"/>
      <c r="L68" s="914"/>
      <c r="M68" s="873"/>
      <c r="N68" s="896"/>
      <c r="O68" s="874"/>
      <c r="P68" s="873"/>
      <c r="Q68" s="896"/>
      <c r="R68" s="897"/>
    </row>
    <row r="69" spans="1:18" ht="16.5" customHeight="1" thickTop="1" x14ac:dyDescent="0.25">
      <c r="A69" s="947"/>
      <c r="B69" s="953"/>
      <c r="C69" s="871"/>
      <c r="D69" s="872"/>
      <c r="E69" s="866"/>
      <c r="F69" s="868"/>
      <c r="G69" s="871"/>
      <c r="H69" s="860"/>
      <c r="I69" s="881"/>
    </row>
    <row r="70" spans="1:18" ht="16.5" customHeight="1" thickBot="1" x14ac:dyDescent="0.3">
      <c r="A70" s="947"/>
      <c r="B70" s="630" t="s">
        <v>1345</v>
      </c>
      <c r="C70" s="873"/>
      <c r="D70" s="874"/>
      <c r="E70" s="858" t="s">
        <v>1349</v>
      </c>
      <c r="F70" s="893"/>
      <c r="G70" s="873"/>
      <c r="H70" s="896"/>
      <c r="I70" s="897"/>
    </row>
    <row r="71" spans="1:18" ht="16.5" customHeight="1" thickTop="1" thickBot="1" x14ac:dyDescent="0.3">
      <c r="A71" s="947"/>
      <c r="B71" s="985" t="s">
        <v>1364</v>
      </c>
      <c r="C71" s="985"/>
      <c r="D71" s="985"/>
      <c r="E71" s="985"/>
      <c r="F71" s="985"/>
      <c r="G71" s="985"/>
      <c r="H71" s="985"/>
      <c r="I71" s="985"/>
    </row>
    <row r="72" spans="1:18" ht="16.5" customHeight="1" x14ac:dyDescent="0.25">
      <c r="A72" s="947"/>
    </row>
    <row r="73" spans="1:18" ht="16.5" customHeight="1" thickBot="1" x14ac:dyDescent="0.3">
      <c r="A73" s="948"/>
      <c r="B73" s="512" t="s">
        <v>1459</v>
      </c>
    </row>
    <row r="74" spans="1:18" ht="16.5" customHeight="1" thickTop="1" x14ac:dyDescent="0.25"/>
    <row r="79" spans="1:18" ht="16.5" customHeight="1" thickBot="1" x14ac:dyDescent="0.3"/>
    <row r="80" spans="1:18" ht="16.5" customHeight="1" thickTop="1" thickBot="1" x14ac:dyDescent="0.3">
      <c r="A80" s="946" t="s">
        <v>1470</v>
      </c>
      <c r="B80" s="512" t="s">
        <v>1459</v>
      </c>
      <c r="C80" s="969" t="s">
        <v>2177</v>
      </c>
      <c r="D80" s="969"/>
      <c r="E80" s="970" t="s">
        <v>2178</v>
      </c>
      <c r="F80" s="970"/>
      <c r="G80" s="970"/>
      <c r="H80" s="970"/>
      <c r="I80" s="970"/>
      <c r="J80" s="970"/>
      <c r="K80" s="970"/>
      <c r="L80" s="970"/>
      <c r="M80" s="970"/>
      <c r="N80" s="970"/>
      <c r="O80" s="970"/>
      <c r="P80" s="970"/>
      <c r="Q80" s="970"/>
      <c r="R80" s="970"/>
    </row>
    <row r="81" spans="1:18" ht="16.5" customHeight="1" thickBot="1" x14ac:dyDescent="0.3">
      <c r="A81" s="947"/>
      <c r="B81" s="503" t="s">
        <v>1127</v>
      </c>
      <c r="C81" s="821" t="s">
        <v>909</v>
      </c>
      <c r="D81" s="821"/>
      <c r="E81" s="821" t="s">
        <v>1128</v>
      </c>
      <c r="F81" s="821"/>
      <c r="G81" s="821" t="s">
        <v>911</v>
      </c>
      <c r="H81" s="821"/>
      <c r="I81" s="821"/>
      <c r="K81" s="495" t="s">
        <v>1151</v>
      </c>
      <c r="L81" s="495" t="s">
        <v>1152</v>
      </c>
      <c r="M81" s="847" t="s">
        <v>1153</v>
      </c>
      <c r="N81" s="847"/>
      <c r="O81" s="847"/>
      <c r="P81" s="847" t="s">
        <v>190</v>
      </c>
      <c r="Q81" s="847"/>
      <c r="R81" s="847"/>
    </row>
    <row r="82" spans="1:18" ht="16.5" customHeight="1" thickTop="1" thickBot="1" x14ac:dyDescent="0.3">
      <c r="A82" s="947"/>
      <c r="B82" s="950" t="s">
        <v>1385</v>
      </c>
      <c r="C82" s="823"/>
      <c r="D82" s="823"/>
      <c r="E82" s="823"/>
      <c r="F82" s="823"/>
      <c r="G82" s="823"/>
      <c r="H82" s="824"/>
      <c r="I82" s="825"/>
      <c r="K82" s="875" t="s">
        <v>1437</v>
      </c>
      <c r="L82" s="876"/>
      <c r="M82" s="876"/>
      <c r="N82" s="876"/>
      <c r="O82" s="876"/>
      <c r="P82" s="876"/>
      <c r="Q82" s="876"/>
      <c r="R82" s="877"/>
    </row>
    <row r="83" spans="1:18" ht="16.5" customHeight="1" thickTop="1" x14ac:dyDescent="0.25">
      <c r="A83" s="947"/>
      <c r="B83" s="633" t="s">
        <v>1192</v>
      </c>
      <c r="C83" s="869" t="s">
        <v>926</v>
      </c>
      <c r="D83" s="870"/>
      <c r="E83" s="826" t="s">
        <v>1394</v>
      </c>
      <c r="F83" s="827"/>
      <c r="G83" s="812" t="s">
        <v>1362</v>
      </c>
      <c r="H83" s="813"/>
      <c r="I83" s="814"/>
      <c r="K83" s="883" t="s">
        <v>1438</v>
      </c>
      <c r="L83" s="885" t="s">
        <v>1439</v>
      </c>
      <c r="M83" s="869"/>
      <c r="N83" s="887"/>
      <c r="O83" s="870"/>
      <c r="P83" s="812" t="s">
        <v>1440</v>
      </c>
      <c r="Q83" s="813"/>
      <c r="R83" s="814"/>
    </row>
    <row r="84" spans="1:18" ht="16.5" customHeight="1" thickBot="1" x14ac:dyDescent="0.3">
      <c r="A84" s="947"/>
      <c r="B84" s="628" t="s">
        <v>1389</v>
      </c>
      <c r="C84" s="871"/>
      <c r="D84" s="872"/>
      <c r="E84" s="863" t="s">
        <v>1395</v>
      </c>
      <c r="F84" s="865"/>
      <c r="G84" s="815"/>
      <c r="H84" s="816"/>
      <c r="I84" s="817"/>
      <c r="K84" s="913"/>
      <c r="L84" s="914"/>
      <c r="M84" s="873"/>
      <c r="N84" s="896"/>
      <c r="O84" s="874"/>
      <c r="P84" s="818"/>
      <c r="Q84" s="819"/>
      <c r="R84" s="820"/>
    </row>
    <row r="85" spans="1:18" ht="16.5" customHeight="1" thickTop="1" thickBot="1" x14ac:dyDescent="0.3">
      <c r="A85" s="947"/>
      <c r="B85" s="628" t="s">
        <v>1390</v>
      </c>
      <c r="C85" s="871"/>
      <c r="D85" s="872"/>
      <c r="E85" s="866"/>
      <c r="F85" s="868"/>
      <c r="G85" s="815"/>
      <c r="H85" s="816"/>
      <c r="I85" s="817"/>
      <c r="K85" s="875" t="s">
        <v>1434</v>
      </c>
      <c r="L85" s="876"/>
      <c r="M85" s="876"/>
      <c r="N85" s="876"/>
      <c r="O85" s="876"/>
      <c r="P85" s="876"/>
      <c r="Q85" s="876"/>
      <c r="R85" s="877"/>
    </row>
    <row r="86" spans="1:18" ht="16.5" customHeight="1" thickTop="1" x14ac:dyDescent="0.25">
      <c r="A86" s="947"/>
      <c r="B86" s="628" t="s">
        <v>1391</v>
      </c>
      <c r="C86" s="871"/>
      <c r="D86" s="872"/>
      <c r="E86" s="863" t="s">
        <v>1396</v>
      </c>
      <c r="F86" s="865"/>
      <c r="G86" s="815"/>
      <c r="H86" s="816"/>
      <c r="I86" s="817"/>
      <c r="K86" s="883" t="s">
        <v>20</v>
      </c>
      <c r="L86" s="885" t="s">
        <v>1394</v>
      </c>
      <c r="M86" s="869" t="s">
        <v>1436</v>
      </c>
      <c r="N86" s="887"/>
      <c r="O86" s="870"/>
      <c r="P86" s="869" t="s">
        <v>1435</v>
      </c>
      <c r="Q86" s="887"/>
      <c r="R86" s="895"/>
    </row>
    <row r="87" spans="1:18" ht="16.5" customHeight="1" x14ac:dyDescent="0.25">
      <c r="A87" s="947"/>
      <c r="B87" s="629" t="s">
        <v>914</v>
      </c>
      <c r="C87" s="871"/>
      <c r="D87" s="872"/>
      <c r="E87" s="866"/>
      <c r="F87" s="868"/>
      <c r="G87" s="815"/>
      <c r="H87" s="816"/>
      <c r="I87" s="817"/>
      <c r="K87" s="884"/>
      <c r="L87" s="886"/>
      <c r="M87" s="871"/>
      <c r="N87" s="860"/>
      <c r="O87" s="872"/>
      <c r="P87" s="871"/>
      <c r="Q87" s="860"/>
      <c r="R87" s="881"/>
    </row>
    <row r="88" spans="1:18" ht="16.5" customHeight="1" thickBot="1" x14ac:dyDescent="0.3">
      <c r="A88" s="947"/>
      <c r="B88" s="505" t="s">
        <v>5</v>
      </c>
      <c r="C88" s="871"/>
      <c r="D88" s="872"/>
      <c r="E88" s="833" t="s">
        <v>1397</v>
      </c>
      <c r="F88" s="834"/>
      <c r="G88" s="815"/>
      <c r="H88" s="816"/>
      <c r="I88" s="817"/>
      <c r="K88" s="913"/>
      <c r="L88" s="914"/>
      <c r="M88" s="873"/>
      <c r="N88" s="896"/>
      <c r="O88" s="874"/>
      <c r="P88" s="873"/>
      <c r="Q88" s="896"/>
      <c r="R88" s="897"/>
    </row>
    <row r="89" spans="1:18" ht="16.5" customHeight="1" thickTop="1" thickBot="1" x14ac:dyDescent="0.3">
      <c r="A89" s="947"/>
      <c r="B89" s="629" t="s">
        <v>1392</v>
      </c>
      <c r="C89" s="871"/>
      <c r="D89" s="872"/>
      <c r="E89" s="833" t="s">
        <v>1398</v>
      </c>
      <c r="F89" s="834"/>
      <c r="G89" s="815"/>
      <c r="H89" s="816"/>
      <c r="I89" s="817"/>
      <c r="K89" s="493"/>
      <c r="L89" s="493"/>
      <c r="M89" s="860"/>
      <c r="N89" s="860"/>
      <c r="O89" s="860"/>
      <c r="P89" s="860"/>
      <c r="Q89" s="860"/>
      <c r="R89" s="860"/>
    </row>
    <row r="90" spans="1:18" ht="16.5" customHeight="1" thickBot="1" x14ac:dyDescent="0.3">
      <c r="A90" s="947"/>
      <c r="B90" s="630" t="s">
        <v>1393</v>
      </c>
      <c r="C90" s="873"/>
      <c r="D90" s="874"/>
      <c r="E90" s="858" t="s">
        <v>1399</v>
      </c>
      <c r="F90" s="893"/>
      <c r="G90" s="818"/>
      <c r="H90" s="819"/>
      <c r="I90" s="820"/>
      <c r="K90" s="495" t="s">
        <v>1151</v>
      </c>
      <c r="L90" s="495" t="s">
        <v>1152</v>
      </c>
      <c r="M90" s="847" t="s">
        <v>1153</v>
      </c>
      <c r="N90" s="847"/>
      <c r="O90" s="847"/>
      <c r="P90" s="847" t="s">
        <v>190</v>
      </c>
      <c r="Q90" s="847"/>
      <c r="R90" s="847"/>
    </row>
    <row r="91" spans="1:18" ht="16.5" customHeight="1" thickTop="1" thickBot="1" x14ac:dyDescent="0.3">
      <c r="A91" s="947"/>
      <c r="B91" s="633" t="s">
        <v>1143</v>
      </c>
      <c r="C91" s="869" t="s">
        <v>926</v>
      </c>
      <c r="D91" s="870"/>
      <c r="E91" s="826" t="s">
        <v>1394</v>
      </c>
      <c r="F91" s="827"/>
      <c r="G91" s="855" t="s">
        <v>1409</v>
      </c>
      <c r="H91" s="940"/>
      <c r="I91" s="941"/>
      <c r="K91" s="875" t="s">
        <v>1442</v>
      </c>
      <c r="L91" s="876"/>
      <c r="M91" s="876"/>
      <c r="N91" s="876"/>
      <c r="O91" s="876"/>
      <c r="P91" s="876"/>
      <c r="Q91" s="876"/>
      <c r="R91" s="877"/>
    </row>
    <row r="92" spans="1:18" ht="16.5" customHeight="1" thickTop="1" x14ac:dyDescent="0.25">
      <c r="A92" s="947"/>
      <c r="B92" s="629" t="s">
        <v>1400</v>
      </c>
      <c r="C92" s="871"/>
      <c r="D92" s="872"/>
      <c r="E92" s="863" t="s">
        <v>1395</v>
      </c>
      <c r="F92" s="865"/>
      <c r="G92" s="959" t="s">
        <v>1362</v>
      </c>
      <c r="H92" s="960"/>
      <c r="I92" s="961"/>
      <c r="K92" s="849" t="s">
        <v>1444</v>
      </c>
      <c r="L92" s="852" t="s">
        <v>1415</v>
      </c>
      <c r="M92" s="852" t="s">
        <v>2179</v>
      </c>
      <c r="N92" s="852"/>
      <c r="O92" s="852"/>
      <c r="P92" s="854" t="s">
        <v>2180</v>
      </c>
      <c r="Q92" s="854"/>
      <c r="R92" s="951"/>
    </row>
    <row r="93" spans="1:18" ht="16.5" customHeight="1" thickBot="1" x14ac:dyDescent="0.3">
      <c r="A93" s="947"/>
      <c r="B93" s="629" t="s">
        <v>1401</v>
      </c>
      <c r="C93" s="871"/>
      <c r="D93" s="872"/>
      <c r="E93" s="866"/>
      <c r="F93" s="868"/>
      <c r="G93" s="962"/>
      <c r="H93" s="963"/>
      <c r="I93" s="964"/>
      <c r="K93" s="850"/>
      <c r="L93" s="835"/>
      <c r="M93" s="835"/>
      <c r="N93" s="835"/>
      <c r="O93" s="835"/>
      <c r="P93" s="888"/>
      <c r="Q93" s="888"/>
      <c r="R93" s="942"/>
    </row>
    <row r="94" spans="1:18" ht="16.5" customHeight="1" thickTop="1" x14ac:dyDescent="0.25">
      <c r="A94" s="947"/>
      <c r="B94" s="629" t="s">
        <v>1402</v>
      </c>
      <c r="C94" s="871"/>
      <c r="D94" s="872"/>
      <c r="E94" s="863" t="s">
        <v>1396</v>
      </c>
      <c r="F94" s="865"/>
      <c r="G94" s="962"/>
      <c r="H94" s="963"/>
      <c r="I94" s="964"/>
      <c r="K94" s="850" t="s">
        <v>1445</v>
      </c>
      <c r="L94" s="835" t="s">
        <v>1394</v>
      </c>
      <c r="M94" s="852" t="s">
        <v>2179</v>
      </c>
      <c r="N94" s="852"/>
      <c r="O94" s="852"/>
      <c r="P94" s="888" t="s">
        <v>2181</v>
      </c>
      <c r="Q94" s="888"/>
      <c r="R94" s="942"/>
    </row>
    <row r="95" spans="1:18" ht="16.5" customHeight="1" x14ac:dyDescent="0.25">
      <c r="A95" s="947"/>
      <c r="B95" s="629" t="s">
        <v>944</v>
      </c>
      <c r="C95" s="871"/>
      <c r="D95" s="872"/>
      <c r="E95" s="866"/>
      <c r="F95" s="868"/>
      <c r="G95" s="962"/>
      <c r="H95" s="963"/>
      <c r="I95" s="964"/>
      <c r="K95" s="850"/>
      <c r="L95" s="835"/>
      <c r="M95" s="835"/>
      <c r="N95" s="835"/>
      <c r="O95" s="835"/>
      <c r="P95" s="888"/>
      <c r="Q95" s="888"/>
      <c r="R95" s="942"/>
    </row>
    <row r="96" spans="1:18" ht="16.5" customHeight="1" x14ac:dyDescent="0.25">
      <c r="A96" s="947"/>
      <c r="B96" s="629" t="s">
        <v>1403</v>
      </c>
      <c r="C96" s="871"/>
      <c r="D96" s="872"/>
      <c r="E96" s="833" t="s">
        <v>1397</v>
      </c>
      <c r="F96" s="834"/>
      <c r="G96" s="962"/>
      <c r="H96" s="963"/>
      <c r="I96" s="964"/>
      <c r="K96" s="850" t="s">
        <v>1446</v>
      </c>
      <c r="L96" s="845" t="s">
        <v>1449</v>
      </c>
      <c r="M96" s="863" t="s">
        <v>1450</v>
      </c>
      <c r="N96" s="864"/>
      <c r="O96" s="865"/>
      <c r="P96" s="888" t="s">
        <v>1452</v>
      </c>
      <c r="Q96" s="888"/>
      <c r="R96" s="942"/>
    </row>
    <row r="97" spans="1:18" ht="16.5" customHeight="1" x14ac:dyDescent="0.25">
      <c r="A97" s="947"/>
      <c r="B97" s="629" t="s">
        <v>1404</v>
      </c>
      <c r="C97" s="871"/>
      <c r="D97" s="872"/>
      <c r="E97" s="833" t="s">
        <v>1408</v>
      </c>
      <c r="F97" s="834"/>
      <c r="G97" s="962"/>
      <c r="H97" s="963"/>
      <c r="I97" s="964"/>
      <c r="K97" s="850"/>
      <c r="L97" s="886"/>
      <c r="M97" s="871"/>
      <c r="N97" s="860"/>
      <c r="O97" s="872"/>
      <c r="P97" s="888"/>
      <c r="Q97" s="888"/>
      <c r="R97" s="942"/>
    </row>
    <row r="98" spans="1:18" ht="16.5" customHeight="1" x14ac:dyDescent="0.25">
      <c r="A98" s="947"/>
      <c r="B98" s="629" t="s">
        <v>1405</v>
      </c>
      <c r="C98" s="871"/>
      <c r="D98" s="872"/>
      <c r="E98" s="833" t="s">
        <v>1398</v>
      </c>
      <c r="F98" s="834"/>
      <c r="G98" s="962"/>
      <c r="H98" s="963"/>
      <c r="I98" s="964"/>
      <c r="K98" s="850" t="s">
        <v>1447</v>
      </c>
      <c r="L98" s="886"/>
      <c r="M98" s="871"/>
      <c r="N98" s="860"/>
      <c r="O98" s="872"/>
      <c r="P98" s="888" t="s">
        <v>1451</v>
      </c>
      <c r="Q98" s="888"/>
      <c r="R98" s="942"/>
    </row>
    <row r="99" spans="1:18" ht="16.5" customHeight="1" x14ac:dyDescent="0.25">
      <c r="A99" s="947"/>
      <c r="B99" s="629" t="s">
        <v>1406</v>
      </c>
      <c r="C99" s="871"/>
      <c r="D99" s="872"/>
      <c r="E99" s="863" t="s">
        <v>1399</v>
      </c>
      <c r="F99" s="865"/>
      <c r="G99" s="962"/>
      <c r="H99" s="963"/>
      <c r="I99" s="964"/>
      <c r="K99" s="850"/>
      <c r="L99" s="886"/>
      <c r="M99" s="871"/>
      <c r="N99" s="860"/>
      <c r="O99" s="872"/>
      <c r="P99" s="888"/>
      <c r="Q99" s="888"/>
      <c r="R99" s="942"/>
    </row>
    <row r="100" spans="1:18" ht="16.5" customHeight="1" thickBot="1" x14ac:dyDescent="0.3">
      <c r="A100" s="947"/>
      <c r="B100" s="630" t="s">
        <v>1407</v>
      </c>
      <c r="C100" s="873"/>
      <c r="D100" s="874"/>
      <c r="E100" s="873"/>
      <c r="F100" s="874"/>
      <c r="G100" s="965"/>
      <c r="H100" s="966"/>
      <c r="I100" s="967"/>
      <c r="K100" s="850" t="s">
        <v>1448</v>
      </c>
      <c r="L100" s="886"/>
      <c r="M100" s="871"/>
      <c r="N100" s="860"/>
      <c r="O100" s="872"/>
      <c r="P100" s="888" t="s">
        <v>1452</v>
      </c>
      <c r="Q100" s="888"/>
      <c r="R100" s="942"/>
    </row>
    <row r="101" spans="1:18" ht="16.5" customHeight="1" thickTop="1" thickBot="1" x14ac:dyDescent="0.3">
      <c r="A101" s="947"/>
      <c r="B101" s="950" t="s">
        <v>1388</v>
      </c>
      <c r="C101" s="823"/>
      <c r="D101" s="823"/>
      <c r="E101" s="823"/>
      <c r="F101" s="823"/>
      <c r="G101" s="823"/>
      <c r="H101" s="824"/>
      <c r="I101" s="825"/>
      <c r="K101" s="851"/>
      <c r="L101" s="914"/>
      <c r="M101" s="873"/>
      <c r="N101" s="896"/>
      <c r="O101" s="874"/>
      <c r="P101" s="943"/>
      <c r="Q101" s="943"/>
      <c r="R101" s="944"/>
    </row>
    <row r="102" spans="1:18" ht="16.5" customHeight="1" thickTop="1" thickBot="1" x14ac:dyDescent="0.3">
      <c r="A102" s="947"/>
      <c r="B102" s="633" t="s">
        <v>1410</v>
      </c>
      <c r="C102" s="869" t="s">
        <v>926</v>
      </c>
      <c r="D102" s="870"/>
      <c r="E102" s="826" t="s">
        <v>1415</v>
      </c>
      <c r="F102" s="827"/>
      <c r="G102" s="855"/>
      <c r="H102" s="940"/>
      <c r="I102" s="941"/>
      <c r="K102" s="875" t="s">
        <v>1434</v>
      </c>
      <c r="L102" s="876"/>
      <c r="M102" s="876"/>
      <c r="N102" s="876"/>
      <c r="O102" s="876"/>
      <c r="P102" s="876"/>
      <c r="Q102" s="876"/>
      <c r="R102" s="877"/>
    </row>
    <row r="103" spans="1:18" ht="16.5" customHeight="1" thickTop="1" x14ac:dyDescent="0.25">
      <c r="A103" s="947"/>
      <c r="B103" s="631" t="s">
        <v>1192</v>
      </c>
      <c r="C103" s="871"/>
      <c r="D103" s="872"/>
      <c r="E103" s="833" t="s">
        <v>1394</v>
      </c>
      <c r="F103" s="834"/>
      <c r="G103" s="915" t="s">
        <v>1352</v>
      </c>
      <c r="H103" s="916"/>
      <c r="I103" s="917"/>
      <c r="K103" s="883" t="s">
        <v>29</v>
      </c>
      <c r="L103" s="885" t="s">
        <v>1443</v>
      </c>
      <c r="M103" s="869" t="s">
        <v>2182</v>
      </c>
      <c r="N103" s="887"/>
      <c r="O103" s="870"/>
      <c r="P103" s="812" t="s">
        <v>2183</v>
      </c>
      <c r="Q103" s="813"/>
      <c r="R103" s="814"/>
    </row>
    <row r="104" spans="1:18" ht="16.5" customHeight="1" x14ac:dyDescent="0.25">
      <c r="A104" s="947"/>
      <c r="B104" s="629" t="s">
        <v>1411</v>
      </c>
      <c r="C104" s="871"/>
      <c r="D104" s="872"/>
      <c r="E104" s="863" t="s">
        <v>1416</v>
      </c>
      <c r="F104" s="865"/>
      <c r="G104" s="815"/>
      <c r="H104" s="816"/>
      <c r="I104" s="817"/>
      <c r="K104" s="884"/>
      <c r="L104" s="886"/>
      <c r="M104" s="871"/>
      <c r="N104" s="860"/>
      <c r="O104" s="872"/>
      <c r="P104" s="815"/>
      <c r="Q104" s="816"/>
      <c r="R104" s="817"/>
    </row>
    <row r="105" spans="1:18" ht="16.5" customHeight="1" thickBot="1" x14ac:dyDescent="0.3">
      <c r="A105" s="947"/>
      <c r="B105" s="629" t="s">
        <v>1412</v>
      </c>
      <c r="C105" s="871"/>
      <c r="D105" s="872"/>
      <c r="E105" s="866"/>
      <c r="F105" s="868"/>
      <c r="G105" s="815"/>
      <c r="H105" s="816"/>
      <c r="I105" s="817"/>
      <c r="K105" s="913"/>
      <c r="L105" s="914"/>
      <c r="M105" s="873"/>
      <c r="N105" s="896"/>
      <c r="O105" s="874"/>
      <c r="P105" s="818"/>
      <c r="Q105" s="819"/>
      <c r="R105" s="820"/>
    </row>
    <row r="106" spans="1:18" ht="16.5" customHeight="1" thickTop="1" x14ac:dyDescent="0.25">
      <c r="A106" s="947"/>
      <c r="B106" s="629" t="s">
        <v>914</v>
      </c>
      <c r="C106" s="871"/>
      <c r="D106" s="872"/>
      <c r="E106" s="833" t="s">
        <v>1396</v>
      </c>
      <c r="F106" s="834"/>
      <c r="G106" s="815"/>
      <c r="H106" s="816"/>
      <c r="I106" s="817"/>
    </row>
    <row r="107" spans="1:18" ht="16.5" customHeight="1" x14ac:dyDescent="0.25">
      <c r="A107" s="947"/>
      <c r="B107" s="629" t="s">
        <v>1413</v>
      </c>
      <c r="C107" s="871"/>
      <c r="D107" s="872"/>
      <c r="E107" s="833" t="s">
        <v>1429</v>
      </c>
      <c r="F107" s="834"/>
      <c r="G107" s="815"/>
      <c r="H107" s="816"/>
      <c r="I107" s="817"/>
    </row>
    <row r="108" spans="1:18" ht="16.5" customHeight="1" thickBot="1" x14ac:dyDescent="0.3">
      <c r="A108" s="947"/>
      <c r="B108" s="627" t="s">
        <v>1414</v>
      </c>
      <c r="C108" s="873"/>
      <c r="D108" s="874"/>
      <c r="E108" s="858" t="s">
        <v>1398</v>
      </c>
      <c r="F108" s="893"/>
      <c r="G108" s="818"/>
      <c r="H108" s="819"/>
      <c r="I108" s="820"/>
    </row>
    <row r="109" spans="1:18" ht="16.5" customHeight="1" thickTop="1" x14ac:dyDescent="0.25">
      <c r="A109" s="968"/>
      <c r="B109" s="957" t="s">
        <v>1944</v>
      </c>
      <c r="C109" s="887" t="s">
        <v>926</v>
      </c>
      <c r="D109" s="870"/>
      <c r="E109" s="826" t="s">
        <v>1415</v>
      </c>
      <c r="F109" s="827"/>
      <c r="G109" s="855" t="s">
        <v>1352</v>
      </c>
      <c r="H109" s="940"/>
      <c r="I109" s="941"/>
    </row>
    <row r="110" spans="1:18" ht="16.5" customHeight="1" x14ac:dyDescent="0.25">
      <c r="A110" s="968"/>
      <c r="B110" s="958"/>
      <c r="C110" s="860"/>
      <c r="D110" s="872"/>
      <c r="E110" s="833" t="s">
        <v>1394</v>
      </c>
      <c r="F110" s="834"/>
      <c r="G110" s="930" t="s">
        <v>1352</v>
      </c>
      <c r="H110" s="931"/>
      <c r="I110" s="932"/>
    </row>
    <row r="111" spans="1:18" ht="16.5" customHeight="1" x14ac:dyDescent="0.25">
      <c r="A111" s="968"/>
      <c r="B111" s="637" t="s">
        <v>1417</v>
      </c>
      <c r="C111" s="871"/>
      <c r="D111" s="872"/>
      <c r="E111" s="863" t="s">
        <v>1426</v>
      </c>
      <c r="F111" s="865"/>
      <c r="G111" s="915" t="s">
        <v>1352</v>
      </c>
      <c r="H111" s="916"/>
      <c r="I111" s="917"/>
    </row>
    <row r="112" spans="1:18" ht="16.5" customHeight="1" x14ac:dyDescent="0.25">
      <c r="A112" s="968"/>
      <c r="B112" s="637" t="s">
        <v>1418</v>
      </c>
      <c r="C112" s="871"/>
      <c r="D112" s="872"/>
      <c r="E112" s="866"/>
      <c r="F112" s="868"/>
      <c r="G112" s="927"/>
      <c r="H112" s="928"/>
      <c r="I112" s="929"/>
    </row>
    <row r="113" spans="1:9" ht="16.5" customHeight="1" x14ac:dyDescent="0.25">
      <c r="A113" s="968"/>
      <c r="B113" s="637" t="s">
        <v>1419</v>
      </c>
      <c r="C113" s="871"/>
      <c r="D113" s="872"/>
      <c r="E113" s="833" t="s">
        <v>1427</v>
      </c>
      <c r="F113" s="834"/>
      <c r="G113" s="930" t="s">
        <v>1352</v>
      </c>
      <c r="H113" s="931"/>
      <c r="I113" s="932"/>
    </row>
    <row r="114" spans="1:9" ht="16.5" customHeight="1" x14ac:dyDescent="0.25">
      <c r="A114" s="968"/>
      <c r="B114" s="637" t="s">
        <v>1420</v>
      </c>
      <c r="C114" s="871"/>
      <c r="D114" s="872"/>
      <c r="E114" s="833" t="s">
        <v>1428</v>
      </c>
      <c r="F114" s="834"/>
      <c r="G114" s="930" t="s">
        <v>1352</v>
      </c>
      <c r="H114" s="931"/>
      <c r="I114" s="932"/>
    </row>
    <row r="115" spans="1:9" ht="16.5" customHeight="1" x14ac:dyDescent="0.25">
      <c r="A115" s="968"/>
      <c r="B115" s="637" t="s">
        <v>921</v>
      </c>
      <c r="C115" s="871"/>
      <c r="D115" s="872"/>
      <c r="E115" s="863" t="s">
        <v>934</v>
      </c>
      <c r="F115" s="865"/>
      <c r="G115" s="915" t="s">
        <v>1352</v>
      </c>
      <c r="H115" s="916"/>
      <c r="I115" s="917"/>
    </row>
    <row r="116" spans="1:9" ht="16.5" customHeight="1" x14ac:dyDescent="0.25">
      <c r="A116" s="968"/>
      <c r="B116" s="637" t="s">
        <v>1421</v>
      </c>
      <c r="C116" s="871"/>
      <c r="D116" s="872"/>
      <c r="E116" s="866"/>
      <c r="F116" s="868"/>
      <c r="G116" s="927"/>
      <c r="H116" s="928"/>
      <c r="I116" s="929"/>
    </row>
    <row r="117" spans="1:9" ht="16.5" customHeight="1" x14ac:dyDescent="0.25">
      <c r="A117" s="968"/>
      <c r="B117" s="638" t="s">
        <v>1422</v>
      </c>
      <c r="C117" s="871"/>
      <c r="D117" s="872"/>
      <c r="E117" s="833" t="s">
        <v>1429</v>
      </c>
      <c r="F117" s="834"/>
      <c r="G117" s="930" t="s">
        <v>1352</v>
      </c>
      <c r="H117" s="931"/>
      <c r="I117" s="932"/>
    </row>
    <row r="118" spans="1:9" ht="16.5" customHeight="1" x14ac:dyDescent="0.25">
      <c r="A118" s="968"/>
      <c r="B118" s="638" t="s">
        <v>1423</v>
      </c>
      <c r="C118" s="871"/>
      <c r="D118" s="872"/>
      <c r="E118" s="833" t="s">
        <v>1430</v>
      </c>
      <c r="F118" s="834"/>
      <c r="G118" s="930" t="s">
        <v>1352</v>
      </c>
      <c r="H118" s="931"/>
      <c r="I118" s="932"/>
    </row>
    <row r="119" spans="1:9" ht="16.5" customHeight="1" x14ac:dyDescent="0.25">
      <c r="A119" s="968"/>
      <c r="B119" s="638" t="s">
        <v>1424</v>
      </c>
      <c r="C119" s="871"/>
      <c r="D119" s="872"/>
      <c r="E119" s="833" t="s">
        <v>1431</v>
      </c>
      <c r="F119" s="834"/>
      <c r="G119" s="930" t="s">
        <v>1432</v>
      </c>
      <c r="H119" s="931"/>
      <c r="I119" s="932"/>
    </row>
    <row r="120" spans="1:9" ht="16.5" customHeight="1" x14ac:dyDescent="0.25">
      <c r="A120" s="968"/>
      <c r="B120" s="638" t="s">
        <v>1404</v>
      </c>
      <c r="C120" s="871"/>
      <c r="D120" s="872"/>
      <c r="E120" s="833" t="s">
        <v>1408</v>
      </c>
      <c r="F120" s="834"/>
      <c r="G120" s="930" t="s">
        <v>1352</v>
      </c>
      <c r="H120" s="931"/>
      <c r="I120" s="932"/>
    </row>
    <row r="121" spans="1:9" ht="16.5" customHeight="1" x14ac:dyDescent="0.25">
      <c r="A121" s="968"/>
      <c r="B121" s="638" t="s">
        <v>1425</v>
      </c>
      <c r="C121" s="871"/>
      <c r="D121" s="872"/>
      <c r="E121" s="833" t="s">
        <v>1398</v>
      </c>
      <c r="F121" s="834"/>
      <c r="G121" s="930" t="s">
        <v>1433</v>
      </c>
      <c r="H121" s="931"/>
      <c r="I121" s="932"/>
    </row>
    <row r="122" spans="1:9" ht="16.5" customHeight="1" thickBot="1" x14ac:dyDescent="0.3">
      <c r="A122" s="968"/>
      <c r="B122" s="639" t="s">
        <v>1406</v>
      </c>
      <c r="C122" s="873"/>
      <c r="D122" s="874"/>
      <c r="E122" s="858" t="s">
        <v>1399</v>
      </c>
      <c r="F122" s="893"/>
      <c r="G122" s="933" t="s">
        <v>1352</v>
      </c>
      <c r="H122" s="934"/>
      <c r="I122" s="935"/>
    </row>
    <row r="123" spans="1:9" ht="16.5" customHeight="1" thickTop="1" thickBot="1" x14ac:dyDescent="0.3">
      <c r="A123" s="948"/>
      <c r="B123" s="512" t="s">
        <v>1459</v>
      </c>
      <c r="C123" s="493"/>
      <c r="D123" s="493"/>
      <c r="E123" s="493"/>
      <c r="F123" s="493"/>
      <c r="G123" s="493"/>
      <c r="H123" s="493"/>
      <c r="I123" s="493"/>
    </row>
    <row r="124" spans="1:9" ht="16.5" customHeight="1" thickTop="1" x14ac:dyDescent="0.25"/>
    <row r="129" spans="1:18" ht="16.5" customHeight="1" thickBot="1" x14ac:dyDescent="0.3"/>
    <row r="130" spans="1:18" ht="16.5" customHeight="1" thickTop="1" thickBot="1" x14ac:dyDescent="0.3">
      <c r="A130" s="946" t="s">
        <v>1472</v>
      </c>
      <c r="B130" s="512" t="s">
        <v>1459</v>
      </c>
      <c r="C130" s="956" t="s">
        <v>1961</v>
      </c>
      <c r="D130" s="956"/>
      <c r="E130" s="956"/>
      <c r="F130" s="956"/>
      <c r="G130" s="956"/>
      <c r="H130" s="956"/>
      <c r="I130" s="956"/>
    </row>
    <row r="131" spans="1:18" ht="16.5" customHeight="1" thickBot="1" x14ac:dyDescent="0.3">
      <c r="A131" s="947"/>
      <c r="B131" s="503" t="s">
        <v>1127</v>
      </c>
      <c r="C131" s="821" t="s">
        <v>909</v>
      </c>
      <c r="D131" s="821"/>
      <c r="E131" s="821" t="s">
        <v>1128</v>
      </c>
      <c r="F131" s="821"/>
      <c r="G131" s="821" t="s">
        <v>911</v>
      </c>
      <c r="H131" s="821"/>
      <c r="I131" s="821"/>
      <c r="K131" s="495" t="s">
        <v>1151</v>
      </c>
      <c r="L131" s="495" t="s">
        <v>1152</v>
      </c>
      <c r="M131" s="847" t="s">
        <v>1153</v>
      </c>
      <c r="N131" s="847"/>
      <c r="O131" s="847"/>
      <c r="P131" s="847" t="s">
        <v>190</v>
      </c>
      <c r="Q131" s="847"/>
      <c r="R131" s="847"/>
    </row>
    <row r="132" spans="1:18" ht="16.5" customHeight="1" thickTop="1" thickBot="1" x14ac:dyDescent="0.3">
      <c r="A132" s="947"/>
      <c r="B132" s="950" t="s">
        <v>1485</v>
      </c>
      <c r="C132" s="823"/>
      <c r="D132" s="823"/>
      <c r="E132" s="823"/>
      <c r="F132" s="823"/>
      <c r="G132" s="823"/>
      <c r="H132" s="824"/>
      <c r="I132" s="825"/>
      <c r="K132" s="875" t="s">
        <v>1510</v>
      </c>
      <c r="L132" s="876"/>
      <c r="M132" s="876"/>
      <c r="N132" s="876"/>
      <c r="O132" s="876"/>
      <c r="P132" s="876"/>
      <c r="Q132" s="876"/>
      <c r="R132" s="877"/>
    </row>
    <row r="133" spans="1:18" ht="16.5" customHeight="1" thickTop="1" x14ac:dyDescent="0.25">
      <c r="A133" s="947"/>
      <c r="B133" s="504" t="s">
        <v>1473</v>
      </c>
      <c r="C133" s="869" t="s">
        <v>926</v>
      </c>
      <c r="D133" s="870"/>
      <c r="E133" s="826" t="s">
        <v>1486</v>
      </c>
      <c r="F133" s="827"/>
      <c r="G133" s="855" t="s">
        <v>5</v>
      </c>
      <c r="H133" s="940"/>
      <c r="I133" s="941"/>
      <c r="K133" s="849" t="s">
        <v>9</v>
      </c>
      <c r="L133" s="852" t="s">
        <v>1491</v>
      </c>
      <c r="M133" s="852" t="s">
        <v>1512</v>
      </c>
      <c r="N133" s="852"/>
      <c r="O133" s="852"/>
      <c r="P133" s="854" t="s">
        <v>1511</v>
      </c>
      <c r="Q133" s="854"/>
      <c r="R133" s="951"/>
    </row>
    <row r="134" spans="1:18" ht="16.5" customHeight="1" x14ac:dyDescent="0.25">
      <c r="A134" s="947"/>
      <c r="B134" s="629" t="s">
        <v>1414</v>
      </c>
      <c r="C134" s="871"/>
      <c r="D134" s="872"/>
      <c r="E134" s="833" t="s">
        <v>1487</v>
      </c>
      <c r="F134" s="834"/>
      <c r="G134" s="930" t="s">
        <v>5</v>
      </c>
      <c r="H134" s="931"/>
      <c r="I134" s="932"/>
      <c r="K134" s="850"/>
      <c r="L134" s="835"/>
      <c r="M134" s="835"/>
      <c r="N134" s="835"/>
      <c r="O134" s="835"/>
      <c r="P134" s="888"/>
      <c r="Q134" s="888"/>
      <c r="R134" s="942"/>
    </row>
    <row r="135" spans="1:18" ht="16.5" customHeight="1" x14ac:dyDescent="0.25">
      <c r="A135" s="947"/>
      <c r="B135" s="952" t="s">
        <v>1474</v>
      </c>
      <c r="C135" s="871"/>
      <c r="D135" s="872"/>
      <c r="E135" s="863" t="s">
        <v>1488</v>
      </c>
      <c r="F135" s="865"/>
      <c r="G135" s="915" t="s">
        <v>5</v>
      </c>
      <c r="H135" s="916"/>
      <c r="I135" s="917"/>
      <c r="K135" s="850" t="s">
        <v>6</v>
      </c>
      <c r="L135" s="835" t="s">
        <v>1491</v>
      </c>
      <c r="M135" s="835" t="s">
        <v>1513</v>
      </c>
      <c r="N135" s="835"/>
      <c r="O135" s="835"/>
      <c r="P135" s="888" t="s">
        <v>5</v>
      </c>
      <c r="Q135" s="888"/>
      <c r="R135" s="942"/>
    </row>
    <row r="136" spans="1:18" ht="16.5" customHeight="1" x14ac:dyDescent="0.25">
      <c r="A136" s="947"/>
      <c r="B136" s="954"/>
      <c r="C136" s="871"/>
      <c r="D136" s="872"/>
      <c r="E136" s="871"/>
      <c r="F136" s="872"/>
      <c r="G136" s="815"/>
      <c r="H136" s="816"/>
      <c r="I136" s="817"/>
      <c r="K136" s="850"/>
      <c r="L136" s="835"/>
      <c r="M136" s="835"/>
      <c r="N136" s="835"/>
      <c r="O136" s="835"/>
      <c r="P136" s="888"/>
      <c r="Q136" s="888"/>
      <c r="R136" s="942"/>
    </row>
    <row r="137" spans="1:18" ht="16.5" customHeight="1" x14ac:dyDescent="0.25">
      <c r="A137" s="947"/>
      <c r="B137" s="954"/>
      <c r="C137" s="871"/>
      <c r="D137" s="872"/>
      <c r="E137" s="871"/>
      <c r="F137" s="872"/>
      <c r="G137" s="815"/>
      <c r="H137" s="816"/>
      <c r="I137" s="817"/>
      <c r="K137" s="850" t="s">
        <v>15</v>
      </c>
      <c r="L137" s="835" t="s">
        <v>1496</v>
      </c>
      <c r="M137" s="835" t="s">
        <v>1514</v>
      </c>
      <c r="N137" s="835"/>
      <c r="O137" s="835"/>
      <c r="P137" s="888" t="s">
        <v>5</v>
      </c>
      <c r="Q137" s="888"/>
      <c r="R137" s="942"/>
    </row>
    <row r="138" spans="1:18" ht="16.5" customHeight="1" thickBot="1" x14ac:dyDescent="0.3">
      <c r="A138" s="947"/>
      <c r="B138" s="953"/>
      <c r="C138" s="871"/>
      <c r="D138" s="872"/>
      <c r="E138" s="866"/>
      <c r="F138" s="868"/>
      <c r="G138" s="927"/>
      <c r="H138" s="928"/>
      <c r="I138" s="929"/>
      <c r="K138" s="851"/>
      <c r="L138" s="853"/>
      <c r="M138" s="853"/>
      <c r="N138" s="853"/>
      <c r="O138" s="853"/>
      <c r="P138" s="943"/>
      <c r="Q138" s="943"/>
      <c r="R138" s="944"/>
    </row>
    <row r="139" spans="1:18" ht="16.5" customHeight="1" thickTop="1" thickBot="1" x14ac:dyDescent="0.3">
      <c r="A139" s="947"/>
      <c r="B139" s="629" t="s">
        <v>1475</v>
      </c>
      <c r="C139" s="871"/>
      <c r="D139" s="872"/>
      <c r="E139" s="833" t="s">
        <v>1489</v>
      </c>
      <c r="F139" s="834"/>
      <c r="G139" s="930" t="s">
        <v>5</v>
      </c>
      <c r="H139" s="931"/>
      <c r="I139" s="932"/>
      <c r="K139" s="875" t="s">
        <v>1515</v>
      </c>
      <c r="L139" s="876"/>
      <c r="M139" s="876"/>
      <c r="N139" s="876"/>
      <c r="O139" s="876"/>
      <c r="P139" s="876"/>
      <c r="Q139" s="876"/>
      <c r="R139" s="877"/>
    </row>
    <row r="140" spans="1:18" ht="16.5" customHeight="1" thickTop="1" x14ac:dyDescent="0.25">
      <c r="A140" s="947"/>
      <c r="B140" s="629" t="s">
        <v>1476</v>
      </c>
      <c r="C140" s="871"/>
      <c r="D140" s="872"/>
      <c r="E140" s="833" t="s">
        <v>1490</v>
      </c>
      <c r="F140" s="834"/>
      <c r="G140" s="930" t="s">
        <v>5</v>
      </c>
      <c r="H140" s="931"/>
      <c r="I140" s="932"/>
      <c r="K140" s="849" t="s">
        <v>1517</v>
      </c>
      <c r="L140" s="852" t="s">
        <v>1508</v>
      </c>
      <c r="M140" s="852" t="s">
        <v>1519</v>
      </c>
      <c r="N140" s="852"/>
      <c r="O140" s="852"/>
      <c r="P140" s="852"/>
      <c r="Q140" s="852"/>
      <c r="R140" s="856"/>
    </row>
    <row r="141" spans="1:18" ht="16.5" customHeight="1" x14ac:dyDescent="0.25">
      <c r="A141" s="947"/>
      <c r="B141" s="952" t="s">
        <v>1477</v>
      </c>
      <c r="C141" s="871"/>
      <c r="D141" s="872"/>
      <c r="E141" s="863" t="s">
        <v>1491</v>
      </c>
      <c r="F141" s="865"/>
      <c r="G141" s="915" t="s">
        <v>5</v>
      </c>
      <c r="H141" s="916"/>
      <c r="I141" s="917"/>
      <c r="K141" s="850"/>
      <c r="L141" s="835"/>
      <c r="M141" s="835"/>
      <c r="N141" s="835"/>
      <c r="O141" s="835"/>
      <c r="P141" s="835"/>
      <c r="Q141" s="835"/>
      <c r="R141" s="857"/>
    </row>
    <row r="142" spans="1:18" ht="16.5" customHeight="1" x14ac:dyDescent="0.25">
      <c r="A142" s="947"/>
      <c r="B142" s="954"/>
      <c r="C142" s="871"/>
      <c r="D142" s="872"/>
      <c r="E142" s="871"/>
      <c r="F142" s="872"/>
      <c r="G142" s="815"/>
      <c r="H142" s="816"/>
      <c r="I142" s="817"/>
      <c r="K142" s="850"/>
      <c r="L142" s="496" t="s">
        <v>1507</v>
      </c>
      <c r="M142" s="835" t="s">
        <v>1520</v>
      </c>
      <c r="N142" s="835"/>
      <c r="O142" s="835"/>
      <c r="P142" s="835"/>
      <c r="Q142" s="835"/>
      <c r="R142" s="857"/>
    </row>
    <row r="143" spans="1:18" ht="16.5" customHeight="1" x14ac:dyDescent="0.25">
      <c r="A143" s="947"/>
      <c r="B143" s="953"/>
      <c r="C143" s="871"/>
      <c r="D143" s="872"/>
      <c r="E143" s="866"/>
      <c r="F143" s="868"/>
      <c r="G143" s="927"/>
      <c r="H143" s="928"/>
      <c r="I143" s="929"/>
      <c r="K143" s="850"/>
      <c r="L143" s="496" t="s">
        <v>1516</v>
      </c>
      <c r="M143" s="835"/>
      <c r="N143" s="835"/>
      <c r="O143" s="835"/>
      <c r="P143" s="835"/>
      <c r="Q143" s="835"/>
      <c r="R143" s="857"/>
    </row>
    <row r="144" spans="1:18" ht="16.5" customHeight="1" x14ac:dyDescent="0.25">
      <c r="A144" s="947"/>
      <c r="B144" s="629" t="s">
        <v>1478</v>
      </c>
      <c r="C144" s="871"/>
      <c r="D144" s="872"/>
      <c r="E144" s="833" t="s">
        <v>1492</v>
      </c>
      <c r="F144" s="834"/>
      <c r="G144" s="930" t="s">
        <v>5</v>
      </c>
      <c r="H144" s="931"/>
      <c r="I144" s="932"/>
      <c r="K144" s="850"/>
      <c r="L144" s="496" t="s">
        <v>1491</v>
      </c>
      <c r="M144" s="835" t="s">
        <v>1521</v>
      </c>
      <c r="N144" s="835"/>
      <c r="O144" s="835"/>
      <c r="P144" s="835"/>
      <c r="Q144" s="835"/>
      <c r="R144" s="857"/>
    </row>
    <row r="145" spans="1:18" ht="16.5" customHeight="1" thickBot="1" x14ac:dyDescent="0.3">
      <c r="A145" s="947"/>
      <c r="B145" s="952" t="s">
        <v>1479</v>
      </c>
      <c r="C145" s="871"/>
      <c r="D145" s="872"/>
      <c r="E145" s="863" t="s">
        <v>1493</v>
      </c>
      <c r="F145" s="865"/>
      <c r="G145" s="915" t="s">
        <v>5</v>
      </c>
      <c r="H145" s="916"/>
      <c r="I145" s="917"/>
      <c r="K145" s="499" t="s">
        <v>1518</v>
      </c>
      <c r="L145" s="497" t="s">
        <v>1491</v>
      </c>
      <c r="M145" s="853"/>
      <c r="N145" s="853"/>
      <c r="O145" s="853"/>
      <c r="P145" s="853"/>
      <c r="Q145" s="853"/>
      <c r="R145" s="859"/>
    </row>
    <row r="146" spans="1:18" ht="16.5" customHeight="1" thickTop="1" thickBot="1" x14ac:dyDescent="0.3">
      <c r="A146" s="947"/>
      <c r="B146" s="953"/>
      <c r="C146" s="871"/>
      <c r="D146" s="872"/>
      <c r="E146" s="866"/>
      <c r="F146" s="868"/>
      <c r="G146" s="927"/>
      <c r="H146" s="928"/>
      <c r="I146" s="929"/>
      <c r="K146" s="493"/>
      <c r="L146" s="493"/>
      <c r="M146" s="860"/>
      <c r="N146" s="860"/>
      <c r="O146" s="860"/>
      <c r="P146" s="860"/>
      <c r="Q146" s="860"/>
      <c r="R146" s="860"/>
    </row>
    <row r="147" spans="1:18" ht="16.5" customHeight="1" thickBot="1" x14ac:dyDescent="0.3">
      <c r="A147" s="947"/>
      <c r="B147" s="629" t="s">
        <v>1480</v>
      </c>
      <c r="C147" s="871"/>
      <c r="D147" s="872"/>
      <c r="E147" s="833" t="s">
        <v>1494</v>
      </c>
      <c r="F147" s="834"/>
      <c r="G147" s="930" t="s">
        <v>5</v>
      </c>
      <c r="H147" s="931"/>
      <c r="I147" s="932"/>
      <c r="K147" s="495" t="s">
        <v>1151</v>
      </c>
      <c r="L147" s="495" t="s">
        <v>1152</v>
      </c>
      <c r="M147" s="847" t="s">
        <v>1153</v>
      </c>
      <c r="N147" s="847"/>
      <c r="O147" s="847"/>
      <c r="P147" s="847" t="s">
        <v>190</v>
      </c>
      <c r="Q147" s="847"/>
      <c r="R147" s="847"/>
    </row>
    <row r="148" spans="1:18" ht="16.5" customHeight="1" thickTop="1" thickBot="1" x14ac:dyDescent="0.3">
      <c r="A148" s="947"/>
      <c r="B148" s="629" t="s">
        <v>1481</v>
      </c>
      <c r="C148" s="871"/>
      <c r="D148" s="872"/>
      <c r="E148" s="833" t="s">
        <v>1495</v>
      </c>
      <c r="F148" s="834"/>
      <c r="G148" s="930" t="s">
        <v>5</v>
      </c>
      <c r="H148" s="931"/>
      <c r="I148" s="932"/>
      <c r="K148" s="875" t="s">
        <v>1522</v>
      </c>
      <c r="L148" s="876"/>
      <c r="M148" s="876"/>
      <c r="N148" s="876"/>
      <c r="O148" s="876"/>
      <c r="P148" s="876"/>
      <c r="Q148" s="876"/>
      <c r="R148" s="877"/>
    </row>
    <row r="149" spans="1:18" ht="16.5" customHeight="1" thickTop="1" x14ac:dyDescent="0.25">
      <c r="A149" s="947"/>
      <c r="B149" s="629" t="s">
        <v>1482</v>
      </c>
      <c r="C149" s="871"/>
      <c r="D149" s="872"/>
      <c r="E149" s="833" t="s">
        <v>1496</v>
      </c>
      <c r="F149" s="834"/>
      <c r="G149" s="930" t="s">
        <v>5</v>
      </c>
      <c r="H149" s="931"/>
      <c r="I149" s="932"/>
      <c r="K149" s="883" t="s">
        <v>1517</v>
      </c>
      <c r="L149" s="885" t="s">
        <v>1487</v>
      </c>
      <c r="M149" s="869" t="s">
        <v>1523</v>
      </c>
      <c r="N149" s="887"/>
      <c r="O149" s="870"/>
      <c r="P149" s="812" t="s">
        <v>5</v>
      </c>
      <c r="Q149" s="813"/>
      <c r="R149" s="814"/>
    </row>
    <row r="150" spans="1:18" ht="16.5" customHeight="1" x14ac:dyDescent="0.25">
      <c r="A150" s="947"/>
      <c r="B150" s="952" t="s">
        <v>1483</v>
      </c>
      <c r="C150" s="871"/>
      <c r="D150" s="872"/>
      <c r="E150" s="863" t="s">
        <v>1497</v>
      </c>
      <c r="F150" s="865"/>
      <c r="G150" s="915" t="s">
        <v>5</v>
      </c>
      <c r="H150" s="916"/>
      <c r="I150" s="917"/>
      <c r="K150" s="884"/>
      <c r="L150" s="846"/>
      <c r="M150" s="866"/>
      <c r="N150" s="867"/>
      <c r="O150" s="868"/>
      <c r="P150" s="927"/>
      <c r="Q150" s="928"/>
      <c r="R150" s="929"/>
    </row>
    <row r="151" spans="1:18" ht="16.5" customHeight="1" x14ac:dyDescent="0.25">
      <c r="A151" s="947"/>
      <c r="B151" s="953"/>
      <c r="C151" s="871"/>
      <c r="D151" s="872"/>
      <c r="E151" s="866"/>
      <c r="F151" s="868"/>
      <c r="G151" s="927"/>
      <c r="H151" s="928"/>
      <c r="I151" s="929"/>
      <c r="K151" s="884"/>
      <c r="L151" s="496" t="s">
        <v>1488</v>
      </c>
      <c r="M151" s="863" t="s">
        <v>1524</v>
      </c>
      <c r="N151" s="864"/>
      <c r="O151" s="865"/>
      <c r="P151" s="930" t="s">
        <v>5</v>
      </c>
      <c r="Q151" s="931"/>
      <c r="R151" s="932"/>
    </row>
    <row r="152" spans="1:18" ht="16.5" customHeight="1" x14ac:dyDescent="0.25">
      <c r="A152" s="947"/>
      <c r="B152" s="952" t="s">
        <v>1484</v>
      </c>
      <c r="C152" s="871"/>
      <c r="D152" s="872"/>
      <c r="E152" s="863" t="s">
        <v>1498</v>
      </c>
      <c r="F152" s="865"/>
      <c r="G152" s="915" t="s">
        <v>5</v>
      </c>
      <c r="H152" s="916"/>
      <c r="I152" s="917"/>
      <c r="K152" s="884"/>
      <c r="L152" s="496" t="s">
        <v>1489</v>
      </c>
      <c r="M152" s="871"/>
      <c r="N152" s="860"/>
      <c r="O152" s="872"/>
      <c r="P152" s="930" t="s">
        <v>5</v>
      </c>
      <c r="Q152" s="931"/>
      <c r="R152" s="932"/>
    </row>
    <row r="153" spans="1:18" ht="16.5" customHeight="1" thickBot="1" x14ac:dyDescent="0.3">
      <c r="A153" s="947"/>
      <c r="B153" s="955"/>
      <c r="C153" s="873"/>
      <c r="D153" s="874"/>
      <c r="E153" s="873"/>
      <c r="F153" s="874"/>
      <c r="G153" s="818"/>
      <c r="H153" s="819"/>
      <c r="I153" s="820"/>
      <c r="K153" s="844"/>
      <c r="L153" s="496" t="s">
        <v>1490</v>
      </c>
      <c r="M153" s="871"/>
      <c r="N153" s="860"/>
      <c r="O153" s="872"/>
      <c r="P153" s="930" t="s">
        <v>1525</v>
      </c>
      <c r="Q153" s="931"/>
      <c r="R153" s="932"/>
    </row>
    <row r="154" spans="1:18" ht="16.5" customHeight="1" thickTop="1" thickBot="1" x14ac:dyDescent="0.3">
      <c r="A154" s="947"/>
      <c r="B154" s="950" t="s">
        <v>1499</v>
      </c>
      <c r="C154" s="823"/>
      <c r="D154" s="823"/>
      <c r="E154" s="823"/>
      <c r="F154" s="823"/>
      <c r="G154" s="823"/>
      <c r="H154" s="824"/>
      <c r="I154" s="825"/>
      <c r="K154" s="843" t="s">
        <v>1518</v>
      </c>
      <c r="L154" s="496" t="s">
        <v>1493</v>
      </c>
      <c r="M154" s="871"/>
      <c r="N154" s="860"/>
      <c r="O154" s="872"/>
      <c r="P154" s="930" t="s">
        <v>5</v>
      </c>
      <c r="Q154" s="931"/>
      <c r="R154" s="932"/>
    </row>
    <row r="155" spans="1:18" ht="16.5" customHeight="1" thickTop="1" thickBot="1" x14ac:dyDescent="0.3">
      <c r="A155" s="947"/>
      <c r="B155" s="504" t="s">
        <v>1500</v>
      </c>
      <c r="C155" s="869" t="s">
        <v>926</v>
      </c>
      <c r="D155" s="870"/>
      <c r="E155" s="826" t="s">
        <v>1498</v>
      </c>
      <c r="F155" s="827"/>
      <c r="G155" s="855" t="s">
        <v>5</v>
      </c>
      <c r="H155" s="940"/>
      <c r="I155" s="941"/>
      <c r="K155" s="913"/>
      <c r="L155" s="625" t="s">
        <v>1492</v>
      </c>
      <c r="M155" s="873"/>
      <c r="N155" s="896"/>
      <c r="O155" s="874"/>
      <c r="P155" s="933" t="s">
        <v>1526</v>
      </c>
      <c r="Q155" s="934"/>
      <c r="R155" s="935"/>
    </row>
    <row r="156" spans="1:18" ht="16.5" customHeight="1" thickTop="1" thickBot="1" x14ac:dyDescent="0.3">
      <c r="A156" s="947"/>
      <c r="B156" s="952" t="s">
        <v>1501</v>
      </c>
      <c r="C156" s="871"/>
      <c r="D156" s="872"/>
      <c r="E156" s="863" t="s">
        <v>1497</v>
      </c>
      <c r="F156" s="865"/>
      <c r="G156" s="915" t="s">
        <v>5</v>
      </c>
      <c r="H156" s="916"/>
      <c r="I156" s="917"/>
      <c r="K156" s="875" t="s">
        <v>1527</v>
      </c>
      <c r="L156" s="876"/>
      <c r="M156" s="876"/>
      <c r="N156" s="876"/>
      <c r="O156" s="876"/>
      <c r="P156" s="876"/>
      <c r="Q156" s="876"/>
      <c r="R156" s="877"/>
    </row>
    <row r="157" spans="1:18" ht="16.5" customHeight="1" thickTop="1" x14ac:dyDescent="0.25">
      <c r="A157" s="947"/>
      <c r="B157" s="953"/>
      <c r="C157" s="871"/>
      <c r="D157" s="872"/>
      <c r="E157" s="866"/>
      <c r="F157" s="868"/>
      <c r="G157" s="927"/>
      <c r="H157" s="928"/>
      <c r="I157" s="929"/>
      <c r="K157" s="883" t="s">
        <v>9</v>
      </c>
      <c r="L157" s="885" t="s">
        <v>1490</v>
      </c>
      <c r="M157" s="869" t="s">
        <v>1530</v>
      </c>
      <c r="N157" s="887"/>
      <c r="O157" s="870"/>
      <c r="P157" s="812" t="s">
        <v>5</v>
      </c>
      <c r="Q157" s="887"/>
      <c r="R157" s="895"/>
    </row>
    <row r="158" spans="1:18" ht="16.5" customHeight="1" x14ac:dyDescent="0.25">
      <c r="A158" s="947"/>
      <c r="B158" s="629" t="s">
        <v>1502</v>
      </c>
      <c r="C158" s="871"/>
      <c r="D158" s="872"/>
      <c r="E158" s="833" t="s">
        <v>1496</v>
      </c>
      <c r="F158" s="834"/>
      <c r="G158" s="930" t="s">
        <v>5</v>
      </c>
      <c r="H158" s="931"/>
      <c r="I158" s="932"/>
      <c r="K158" s="884"/>
      <c r="L158" s="886"/>
      <c r="M158" s="871"/>
      <c r="N158" s="860"/>
      <c r="O158" s="872"/>
      <c r="P158" s="871"/>
      <c r="Q158" s="860"/>
      <c r="R158" s="881"/>
    </row>
    <row r="159" spans="1:18" ht="16.5" customHeight="1" x14ac:dyDescent="0.25">
      <c r="A159" s="947"/>
      <c r="B159" s="629" t="s">
        <v>917</v>
      </c>
      <c r="C159" s="871"/>
      <c r="D159" s="872"/>
      <c r="E159" s="833" t="s">
        <v>1506</v>
      </c>
      <c r="F159" s="834"/>
      <c r="G159" s="930" t="s">
        <v>5</v>
      </c>
      <c r="H159" s="931"/>
      <c r="I159" s="932"/>
      <c r="K159" s="884"/>
      <c r="L159" s="886" t="s">
        <v>1492</v>
      </c>
      <c r="M159" s="871" t="s">
        <v>1529</v>
      </c>
      <c r="N159" s="860"/>
      <c r="O159" s="872"/>
      <c r="P159" s="815" t="s">
        <v>5</v>
      </c>
      <c r="Q159" s="860"/>
      <c r="R159" s="881"/>
    </row>
    <row r="160" spans="1:18" ht="16.5" customHeight="1" x14ac:dyDescent="0.25">
      <c r="A160" s="947"/>
      <c r="B160" s="952" t="s">
        <v>1503</v>
      </c>
      <c r="C160" s="871"/>
      <c r="D160" s="872"/>
      <c r="E160" s="863" t="s">
        <v>1491</v>
      </c>
      <c r="F160" s="865"/>
      <c r="G160" s="915" t="s">
        <v>5</v>
      </c>
      <c r="H160" s="916"/>
      <c r="I160" s="917"/>
      <c r="K160" s="884"/>
      <c r="L160" s="886"/>
      <c r="M160" s="871"/>
      <c r="N160" s="860"/>
      <c r="O160" s="872"/>
      <c r="P160" s="871"/>
      <c r="Q160" s="860"/>
      <c r="R160" s="881"/>
    </row>
    <row r="161" spans="1:27" ht="16.5" customHeight="1" x14ac:dyDescent="0.25">
      <c r="A161" s="947"/>
      <c r="B161" s="954"/>
      <c r="C161" s="871"/>
      <c r="D161" s="872"/>
      <c r="E161" s="871"/>
      <c r="F161" s="872"/>
      <c r="G161" s="815"/>
      <c r="H161" s="816"/>
      <c r="I161" s="817"/>
      <c r="K161" s="884" t="s">
        <v>6</v>
      </c>
      <c r="L161" s="886" t="s">
        <v>1490</v>
      </c>
      <c r="M161" s="871" t="s">
        <v>1528</v>
      </c>
      <c r="N161" s="860"/>
      <c r="O161" s="872"/>
      <c r="P161" s="815" t="s">
        <v>5</v>
      </c>
      <c r="Q161" s="860"/>
      <c r="R161" s="881"/>
    </row>
    <row r="162" spans="1:27" ht="16.5" customHeight="1" x14ac:dyDescent="0.25">
      <c r="A162" s="947"/>
      <c r="B162" s="953"/>
      <c r="C162" s="871"/>
      <c r="D162" s="872"/>
      <c r="E162" s="866"/>
      <c r="F162" s="868"/>
      <c r="G162" s="927"/>
      <c r="H162" s="928"/>
      <c r="I162" s="929"/>
      <c r="K162" s="884"/>
      <c r="L162" s="886"/>
      <c r="M162" s="871"/>
      <c r="N162" s="860"/>
      <c r="O162" s="872"/>
      <c r="P162" s="871"/>
      <c r="Q162" s="860"/>
      <c r="R162" s="881"/>
    </row>
    <row r="163" spans="1:27" ht="16.5" customHeight="1" x14ac:dyDescent="0.25">
      <c r="A163" s="947"/>
      <c r="B163" s="952" t="s">
        <v>1504</v>
      </c>
      <c r="C163" s="871"/>
      <c r="D163" s="872"/>
      <c r="E163" s="863" t="s">
        <v>1507</v>
      </c>
      <c r="F163" s="865"/>
      <c r="G163" s="915" t="s">
        <v>5</v>
      </c>
      <c r="H163" s="916"/>
      <c r="I163" s="917"/>
      <c r="K163" s="884"/>
      <c r="L163" s="886" t="s">
        <v>1492</v>
      </c>
      <c r="M163" s="871" t="s">
        <v>1528</v>
      </c>
      <c r="N163" s="860"/>
      <c r="O163" s="872"/>
      <c r="P163" s="815" t="s">
        <v>5</v>
      </c>
      <c r="Q163" s="860"/>
      <c r="R163" s="881"/>
    </row>
    <row r="164" spans="1:27" ht="16.5" customHeight="1" x14ac:dyDescent="0.25">
      <c r="A164" s="947"/>
      <c r="B164" s="954"/>
      <c r="C164" s="871"/>
      <c r="D164" s="872"/>
      <c r="E164" s="871"/>
      <c r="F164" s="872"/>
      <c r="G164" s="815"/>
      <c r="H164" s="816"/>
      <c r="I164" s="817"/>
      <c r="K164" s="884"/>
      <c r="L164" s="886"/>
      <c r="M164" s="871"/>
      <c r="N164" s="860"/>
      <c r="O164" s="872"/>
      <c r="P164" s="871"/>
      <c r="Q164" s="860"/>
      <c r="R164" s="881"/>
    </row>
    <row r="165" spans="1:27" ht="16.5" customHeight="1" x14ac:dyDescent="0.25">
      <c r="A165" s="947"/>
      <c r="B165" s="954"/>
      <c r="C165" s="871"/>
      <c r="D165" s="872"/>
      <c r="E165" s="871"/>
      <c r="F165" s="872"/>
      <c r="G165" s="815"/>
      <c r="H165" s="816"/>
      <c r="I165" s="817"/>
      <c r="K165" s="884" t="s">
        <v>15</v>
      </c>
      <c r="L165" s="886" t="s">
        <v>1496</v>
      </c>
      <c r="M165" s="871" t="s">
        <v>1531</v>
      </c>
      <c r="N165" s="860"/>
      <c r="O165" s="872"/>
      <c r="P165" s="815" t="s">
        <v>5</v>
      </c>
      <c r="Q165" s="860"/>
      <c r="R165" s="881"/>
    </row>
    <row r="166" spans="1:27" ht="16.5" customHeight="1" x14ac:dyDescent="0.25">
      <c r="A166" s="947"/>
      <c r="B166" s="954"/>
      <c r="C166" s="871"/>
      <c r="D166" s="872"/>
      <c r="E166" s="871"/>
      <c r="F166" s="872"/>
      <c r="G166" s="815"/>
      <c r="H166" s="816"/>
      <c r="I166" s="817"/>
      <c r="K166" s="884"/>
      <c r="L166" s="886"/>
      <c r="M166" s="871"/>
      <c r="N166" s="860"/>
      <c r="O166" s="872"/>
      <c r="P166" s="871"/>
      <c r="Q166" s="860"/>
      <c r="R166" s="881"/>
    </row>
    <row r="167" spans="1:27" ht="16.5" customHeight="1" x14ac:dyDescent="0.25">
      <c r="A167" s="947"/>
      <c r="B167" s="954"/>
      <c r="C167" s="871"/>
      <c r="D167" s="872"/>
      <c r="E167" s="871"/>
      <c r="F167" s="872"/>
      <c r="G167" s="815"/>
      <c r="H167" s="816"/>
      <c r="I167" s="817"/>
      <c r="K167" s="884"/>
      <c r="L167" s="886" t="s">
        <v>1498</v>
      </c>
      <c r="M167" s="871" t="s">
        <v>1532</v>
      </c>
      <c r="N167" s="860"/>
      <c r="O167" s="872"/>
      <c r="P167" s="815" t="s">
        <v>5</v>
      </c>
      <c r="Q167" s="860"/>
      <c r="R167" s="881"/>
    </row>
    <row r="168" spans="1:27" ht="16.5" customHeight="1" thickBot="1" x14ac:dyDescent="0.3">
      <c r="A168" s="947"/>
      <c r="B168" s="954"/>
      <c r="C168" s="871"/>
      <c r="D168" s="872"/>
      <c r="E168" s="871"/>
      <c r="F168" s="872"/>
      <c r="G168" s="815"/>
      <c r="H168" s="816"/>
      <c r="I168" s="817"/>
      <c r="K168" s="913"/>
      <c r="L168" s="914"/>
      <c r="M168" s="873"/>
      <c r="N168" s="896"/>
      <c r="O168" s="874"/>
      <c r="P168" s="873"/>
      <c r="Q168" s="896"/>
      <c r="R168" s="897"/>
    </row>
    <row r="169" spans="1:27" ht="16.5" customHeight="1" thickTop="1" x14ac:dyDescent="0.25">
      <c r="A169" s="947"/>
      <c r="B169" s="954"/>
      <c r="C169" s="871"/>
      <c r="D169" s="872"/>
      <c r="E169" s="871"/>
      <c r="F169" s="872"/>
      <c r="G169" s="815"/>
      <c r="H169" s="816"/>
      <c r="I169" s="817"/>
    </row>
    <row r="170" spans="1:27" ht="16.5" customHeight="1" x14ac:dyDescent="0.25">
      <c r="A170" s="947"/>
      <c r="B170" s="953"/>
      <c r="C170" s="871"/>
      <c r="D170" s="872"/>
      <c r="E170" s="866"/>
      <c r="F170" s="868"/>
      <c r="G170" s="927"/>
      <c r="H170" s="928"/>
      <c r="I170" s="929"/>
      <c r="K170" s="919" t="s">
        <v>1533</v>
      </c>
      <c r="L170" s="919"/>
      <c r="M170" s="919"/>
      <c r="N170" s="919"/>
      <c r="O170" s="919"/>
      <c r="P170" s="919"/>
      <c r="Q170" s="919"/>
      <c r="R170" s="919"/>
      <c r="S170" s="919"/>
      <c r="T170" s="919"/>
      <c r="U170" s="919"/>
      <c r="V170" s="919"/>
      <c r="W170" s="919"/>
      <c r="X170" s="919"/>
      <c r="Y170" s="919"/>
      <c r="Z170" s="919"/>
      <c r="AA170" s="919"/>
    </row>
    <row r="171" spans="1:27" ht="16.5" customHeight="1" x14ac:dyDescent="0.25">
      <c r="A171" s="947"/>
      <c r="B171" s="629" t="s">
        <v>1405</v>
      </c>
      <c r="C171" s="871"/>
      <c r="D171" s="872"/>
      <c r="E171" s="833" t="s">
        <v>1508</v>
      </c>
      <c r="F171" s="834"/>
      <c r="G171" s="930" t="s">
        <v>5</v>
      </c>
      <c r="H171" s="931"/>
      <c r="I171" s="932"/>
      <c r="K171" s="919"/>
      <c r="L171" s="919"/>
      <c r="M171" s="919"/>
      <c r="N171" s="919"/>
      <c r="O171" s="919"/>
      <c r="P171" s="919"/>
      <c r="Q171" s="919"/>
      <c r="R171" s="919"/>
      <c r="S171" s="919"/>
      <c r="T171" s="919"/>
      <c r="U171" s="919"/>
      <c r="V171" s="919"/>
      <c r="W171" s="919"/>
      <c r="X171" s="919"/>
      <c r="Y171" s="919"/>
      <c r="Z171" s="919"/>
      <c r="AA171" s="919"/>
    </row>
    <row r="172" spans="1:27" ht="16.5" customHeight="1" x14ac:dyDescent="0.25">
      <c r="A172" s="947"/>
      <c r="B172" s="629" t="s">
        <v>1406</v>
      </c>
      <c r="C172" s="871"/>
      <c r="D172" s="872"/>
      <c r="E172" s="833" t="s">
        <v>1486</v>
      </c>
      <c r="F172" s="834"/>
      <c r="G172" s="930" t="s">
        <v>5</v>
      </c>
      <c r="H172" s="931"/>
      <c r="I172" s="932"/>
      <c r="K172" s="919"/>
      <c r="L172" s="919"/>
      <c r="M172" s="919"/>
      <c r="N172" s="919"/>
      <c r="O172" s="919"/>
      <c r="P172" s="919"/>
      <c r="Q172" s="919"/>
      <c r="R172" s="919"/>
      <c r="S172" s="919"/>
      <c r="T172" s="919"/>
      <c r="U172" s="919"/>
      <c r="V172" s="919"/>
      <c r="W172" s="919"/>
      <c r="X172" s="919"/>
      <c r="Y172" s="919"/>
      <c r="Z172" s="919"/>
      <c r="AA172" s="919"/>
    </row>
    <row r="173" spans="1:27" ht="16.5" customHeight="1" thickBot="1" x14ac:dyDescent="0.3">
      <c r="A173" s="948"/>
      <c r="B173" s="630" t="s">
        <v>1505</v>
      </c>
      <c r="C173" s="873"/>
      <c r="D173" s="874"/>
      <c r="E173" s="858" t="s">
        <v>1509</v>
      </c>
      <c r="F173" s="893"/>
      <c r="G173" s="933" t="s">
        <v>5</v>
      </c>
      <c r="H173" s="934"/>
      <c r="I173" s="935"/>
      <c r="K173" s="919"/>
      <c r="L173" s="919"/>
      <c r="M173" s="919"/>
      <c r="N173" s="919"/>
      <c r="O173" s="919"/>
      <c r="P173" s="919"/>
      <c r="Q173" s="919"/>
      <c r="R173" s="919"/>
      <c r="S173" s="919"/>
      <c r="T173" s="919"/>
      <c r="U173" s="919"/>
      <c r="V173" s="919"/>
      <c r="W173" s="919"/>
      <c r="X173" s="919"/>
      <c r="Y173" s="919"/>
      <c r="Z173" s="919"/>
      <c r="AA173" s="919"/>
    </row>
    <row r="174" spans="1:27" ht="16.5" customHeight="1" thickTop="1" x14ac:dyDescent="0.25">
      <c r="B174" s="512" t="s">
        <v>1459</v>
      </c>
      <c r="C174" s="493"/>
      <c r="D174" s="493"/>
      <c r="E174" s="493"/>
      <c r="F174" s="493"/>
      <c r="G174" s="493"/>
      <c r="H174" s="493"/>
      <c r="I174" s="493"/>
    </row>
    <row r="179" spans="1:16" ht="16.5" customHeight="1" thickBot="1" x14ac:dyDescent="0.3"/>
    <row r="180" spans="1:16" ht="16.5" customHeight="1" thickTop="1" x14ac:dyDescent="0.25">
      <c r="A180" s="946" t="s">
        <v>1534</v>
      </c>
      <c r="B180" s="512" t="s">
        <v>1459</v>
      </c>
      <c r="C180" s="949" t="s">
        <v>1962</v>
      </c>
      <c r="D180" s="949"/>
      <c r="E180" s="949"/>
      <c r="F180" s="949"/>
      <c r="G180" s="949"/>
      <c r="H180" s="949"/>
      <c r="I180" s="949"/>
    </row>
    <row r="181" spans="1:16" ht="16.5" customHeight="1" thickBot="1" x14ac:dyDescent="0.3">
      <c r="A181" s="947"/>
      <c r="B181" s="503" t="s">
        <v>1127</v>
      </c>
      <c r="C181" s="821" t="s">
        <v>909</v>
      </c>
      <c r="D181" s="821"/>
      <c r="E181" s="821" t="s">
        <v>1128</v>
      </c>
      <c r="F181" s="821"/>
      <c r="G181" s="821" t="s">
        <v>911</v>
      </c>
      <c r="H181" s="821"/>
      <c r="I181" s="821"/>
    </row>
    <row r="182" spans="1:16" ht="16.5" customHeight="1" thickBot="1" x14ac:dyDescent="0.3">
      <c r="A182" s="947"/>
      <c r="B182" s="950" t="s">
        <v>1535</v>
      </c>
      <c r="C182" s="823"/>
      <c r="D182" s="823"/>
      <c r="E182" s="823"/>
      <c r="F182" s="823"/>
      <c r="G182" s="823"/>
      <c r="H182" s="824"/>
      <c r="I182" s="825"/>
    </row>
    <row r="183" spans="1:16" ht="16.5" customHeight="1" thickTop="1" x14ac:dyDescent="0.2">
      <c r="A183" s="947"/>
      <c r="B183" s="504" t="s">
        <v>1536</v>
      </c>
      <c r="C183" s="852" t="s">
        <v>1556</v>
      </c>
      <c r="D183" s="852"/>
      <c r="E183" s="852" t="s">
        <v>1556</v>
      </c>
      <c r="F183" s="852"/>
      <c r="G183" s="854" t="s">
        <v>5</v>
      </c>
      <c r="H183" s="854"/>
      <c r="I183" s="951"/>
      <c r="L183" s="640"/>
      <c r="M183" s="640"/>
      <c r="N183" s="640"/>
      <c r="O183" s="640"/>
      <c r="P183" s="640"/>
    </row>
    <row r="184" spans="1:16" ht="16.5" customHeight="1" x14ac:dyDescent="0.2">
      <c r="A184" s="947"/>
      <c r="B184" s="629" t="s">
        <v>1537</v>
      </c>
      <c r="C184" s="835" t="s">
        <v>1557</v>
      </c>
      <c r="D184" s="835"/>
      <c r="E184" s="835" t="s">
        <v>1557</v>
      </c>
      <c r="F184" s="835"/>
      <c r="G184" s="888" t="s">
        <v>5</v>
      </c>
      <c r="H184" s="888"/>
      <c r="I184" s="942"/>
      <c r="L184" s="640"/>
      <c r="M184" s="640"/>
      <c r="N184" s="640"/>
      <c r="O184" s="640"/>
      <c r="P184" s="640"/>
    </row>
    <row r="185" spans="1:16" ht="16.5" customHeight="1" x14ac:dyDescent="0.2">
      <c r="A185" s="947"/>
      <c r="B185" s="629" t="s">
        <v>1538</v>
      </c>
      <c r="C185" s="835" t="s">
        <v>1558</v>
      </c>
      <c r="D185" s="835"/>
      <c r="E185" s="835" t="s">
        <v>1558</v>
      </c>
      <c r="F185" s="835"/>
      <c r="G185" s="888" t="s">
        <v>5</v>
      </c>
      <c r="H185" s="888"/>
      <c r="I185" s="942"/>
      <c r="L185" s="640"/>
      <c r="M185" s="640"/>
      <c r="N185" s="640"/>
      <c r="O185" s="640"/>
      <c r="P185" s="640"/>
    </row>
    <row r="186" spans="1:16" ht="16.5" customHeight="1" x14ac:dyDescent="0.2">
      <c r="A186" s="947"/>
      <c r="B186" s="629" t="s">
        <v>1539</v>
      </c>
      <c r="C186" s="835" t="s">
        <v>1559</v>
      </c>
      <c r="D186" s="835"/>
      <c r="E186" s="835" t="s">
        <v>1559</v>
      </c>
      <c r="F186" s="835"/>
      <c r="G186" s="888" t="s">
        <v>5</v>
      </c>
      <c r="H186" s="888"/>
      <c r="I186" s="942"/>
      <c r="L186" s="640"/>
      <c r="M186" s="640"/>
      <c r="N186" s="640"/>
      <c r="O186" s="640"/>
      <c r="P186" s="640"/>
    </row>
    <row r="187" spans="1:16" ht="16.5" customHeight="1" x14ac:dyDescent="0.2">
      <c r="A187" s="947"/>
      <c r="B187" s="629" t="s">
        <v>1540</v>
      </c>
      <c r="C187" s="835" t="s">
        <v>1560</v>
      </c>
      <c r="D187" s="835"/>
      <c r="E187" s="835" t="s">
        <v>1560</v>
      </c>
      <c r="F187" s="835"/>
      <c r="G187" s="888" t="s">
        <v>5</v>
      </c>
      <c r="H187" s="888"/>
      <c r="I187" s="942"/>
      <c r="L187" s="640"/>
      <c r="M187" s="640"/>
      <c r="N187" s="640"/>
      <c r="O187" s="640"/>
      <c r="P187" s="640"/>
    </row>
    <row r="188" spans="1:16" ht="16.5" customHeight="1" x14ac:dyDescent="0.2">
      <c r="A188" s="947"/>
      <c r="B188" s="629" t="s">
        <v>1541</v>
      </c>
      <c r="C188" s="835" t="s">
        <v>1561</v>
      </c>
      <c r="D188" s="835"/>
      <c r="E188" s="835" t="s">
        <v>1561</v>
      </c>
      <c r="F188" s="835"/>
      <c r="G188" s="888" t="s">
        <v>5</v>
      </c>
      <c r="H188" s="888"/>
      <c r="I188" s="942"/>
      <c r="L188" s="640"/>
      <c r="M188" s="640"/>
      <c r="N188" s="640"/>
      <c r="O188" s="640"/>
      <c r="P188" s="640"/>
    </row>
    <row r="189" spans="1:16" ht="16.5" customHeight="1" thickBot="1" x14ac:dyDescent="0.25">
      <c r="A189" s="947"/>
      <c r="B189" s="630" t="s">
        <v>1542</v>
      </c>
      <c r="C189" s="853" t="s">
        <v>1562</v>
      </c>
      <c r="D189" s="853"/>
      <c r="E189" s="853" t="s">
        <v>1562</v>
      </c>
      <c r="F189" s="853"/>
      <c r="G189" s="943" t="s">
        <v>5</v>
      </c>
      <c r="H189" s="943"/>
      <c r="I189" s="944"/>
      <c r="L189" s="640"/>
      <c r="M189" s="640"/>
      <c r="N189" s="640"/>
      <c r="O189" s="640"/>
      <c r="P189" s="640"/>
    </row>
    <row r="190" spans="1:16" ht="16.5" customHeight="1" thickTop="1" x14ac:dyDescent="0.2">
      <c r="A190" s="947"/>
      <c r="B190" s="628" t="s">
        <v>1543</v>
      </c>
      <c r="C190" s="869" t="s">
        <v>1556</v>
      </c>
      <c r="D190" s="870"/>
      <c r="E190" s="869" t="s">
        <v>1556</v>
      </c>
      <c r="F190" s="870"/>
      <c r="G190" s="878" t="s">
        <v>5</v>
      </c>
      <c r="H190" s="878"/>
      <c r="I190" s="945"/>
      <c r="L190" s="640"/>
      <c r="M190" s="640"/>
      <c r="N190" s="640"/>
      <c r="O190" s="640"/>
      <c r="P190" s="640"/>
    </row>
    <row r="191" spans="1:16" ht="16.5" customHeight="1" x14ac:dyDescent="0.2">
      <c r="A191" s="947"/>
      <c r="B191" s="629" t="s">
        <v>1544</v>
      </c>
      <c r="C191" s="866"/>
      <c r="D191" s="868"/>
      <c r="E191" s="866"/>
      <c r="F191" s="868"/>
      <c r="G191" s="888" t="s">
        <v>5</v>
      </c>
      <c r="H191" s="888"/>
      <c r="I191" s="942"/>
      <c r="L191" s="640"/>
      <c r="M191" s="640"/>
      <c r="N191" s="640"/>
      <c r="O191" s="640"/>
      <c r="P191" s="640"/>
    </row>
    <row r="192" spans="1:16" ht="16.5" customHeight="1" x14ac:dyDescent="0.2">
      <c r="A192" s="947"/>
      <c r="B192" s="629" t="s">
        <v>1545</v>
      </c>
      <c r="C192" s="835" t="s">
        <v>1557</v>
      </c>
      <c r="D192" s="835"/>
      <c r="E192" s="835" t="s">
        <v>1557</v>
      </c>
      <c r="F192" s="835"/>
      <c r="G192" s="888" t="s">
        <v>5</v>
      </c>
      <c r="H192" s="888"/>
      <c r="I192" s="942"/>
      <c r="L192" s="640"/>
      <c r="M192" s="640"/>
      <c r="N192" s="640"/>
      <c r="O192" s="640"/>
      <c r="P192" s="640"/>
    </row>
    <row r="193" spans="1:16" ht="16.5" customHeight="1" x14ac:dyDescent="0.2">
      <c r="A193" s="947"/>
      <c r="B193" s="629" t="s">
        <v>1546</v>
      </c>
      <c r="C193" s="863" t="s">
        <v>1558</v>
      </c>
      <c r="D193" s="865"/>
      <c r="E193" s="863" t="s">
        <v>1558</v>
      </c>
      <c r="F193" s="865"/>
      <c r="G193" s="888" t="s">
        <v>5</v>
      </c>
      <c r="H193" s="888"/>
      <c r="I193" s="942"/>
      <c r="L193" s="640"/>
      <c r="M193" s="640"/>
      <c r="N193" s="640"/>
      <c r="O193" s="640"/>
      <c r="P193" s="640"/>
    </row>
    <row r="194" spans="1:16" ht="16.5" customHeight="1" x14ac:dyDescent="0.2">
      <c r="A194" s="947"/>
      <c r="B194" s="629" t="s">
        <v>1547</v>
      </c>
      <c r="C194" s="871"/>
      <c r="D194" s="872"/>
      <c r="E194" s="871"/>
      <c r="F194" s="872"/>
      <c r="G194" s="888" t="s">
        <v>5</v>
      </c>
      <c r="H194" s="888"/>
      <c r="I194" s="942"/>
      <c r="L194" s="640"/>
      <c r="M194" s="640"/>
      <c r="N194" s="640"/>
      <c r="O194" s="640"/>
      <c r="P194" s="640"/>
    </row>
    <row r="195" spans="1:16" ht="16.5" customHeight="1" x14ac:dyDescent="0.2">
      <c r="A195" s="947"/>
      <c r="B195" s="629" t="s">
        <v>1548</v>
      </c>
      <c r="C195" s="866"/>
      <c r="D195" s="868"/>
      <c r="E195" s="866"/>
      <c r="F195" s="868"/>
      <c r="G195" s="888" t="s">
        <v>5</v>
      </c>
      <c r="H195" s="888"/>
      <c r="I195" s="942"/>
      <c r="L195" s="640"/>
      <c r="M195" s="640"/>
      <c r="N195" s="640"/>
      <c r="O195" s="640"/>
      <c r="P195" s="640"/>
    </row>
    <row r="196" spans="1:16" ht="16.5" customHeight="1" x14ac:dyDescent="0.2">
      <c r="A196" s="947"/>
      <c r="B196" s="629" t="s">
        <v>1549</v>
      </c>
      <c r="C196" s="863" t="s">
        <v>1559</v>
      </c>
      <c r="D196" s="865"/>
      <c r="E196" s="863" t="s">
        <v>1559</v>
      </c>
      <c r="F196" s="865"/>
      <c r="G196" s="888" t="s">
        <v>5</v>
      </c>
      <c r="H196" s="888"/>
      <c r="I196" s="942"/>
      <c r="L196" s="640"/>
      <c r="M196" s="640"/>
      <c r="N196" s="640"/>
      <c r="O196" s="640"/>
      <c r="P196" s="640"/>
    </row>
    <row r="197" spans="1:16" ht="16.5" customHeight="1" x14ac:dyDescent="0.2">
      <c r="A197" s="947"/>
      <c r="B197" s="629" t="s">
        <v>1550</v>
      </c>
      <c r="C197" s="866"/>
      <c r="D197" s="868"/>
      <c r="E197" s="866"/>
      <c r="F197" s="868"/>
      <c r="G197" s="888" t="s">
        <v>5</v>
      </c>
      <c r="H197" s="888"/>
      <c r="I197" s="942"/>
      <c r="L197" s="640"/>
      <c r="M197" s="640"/>
      <c r="N197" s="640"/>
      <c r="O197" s="640"/>
      <c r="P197" s="640"/>
    </row>
    <row r="198" spans="1:16" ht="16.5" customHeight="1" x14ac:dyDescent="0.2">
      <c r="A198" s="947"/>
      <c r="B198" s="629" t="s">
        <v>945</v>
      </c>
      <c r="C198" s="863" t="s">
        <v>1560</v>
      </c>
      <c r="D198" s="865"/>
      <c r="E198" s="863" t="s">
        <v>1560</v>
      </c>
      <c r="F198" s="865"/>
      <c r="G198" s="888" t="s">
        <v>5</v>
      </c>
      <c r="H198" s="888"/>
      <c r="I198" s="942"/>
      <c r="L198" s="640"/>
      <c r="M198" s="640"/>
      <c r="N198" s="640"/>
      <c r="O198" s="640"/>
      <c r="P198" s="640"/>
    </row>
    <row r="199" spans="1:16" ht="16.5" customHeight="1" x14ac:dyDescent="0.2">
      <c r="A199" s="947"/>
      <c r="B199" s="629" t="s">
        <v>1554</v>
      </c>
      <c r="C199" s="866"/>
      <c r="D199" s="868"/>
      <c r="E199" s="866"/>
      <c r="F199" s="868"/>
      <c r="G199" s="888" t="s">
        <v>5</v>
      </c>
      <c r="H199" s="888"/>
      <c r="I199" s="942"/>
      <c r="L199" s="640"/>
      <c r="M199" s="640"/>
      <c r="N199" s="640"/>
      <c r="O199" s="640"/>
      <c r="P199" s="640"/>
    </row>
    <row r="200" spans="1:16" ht="16.5" customHeight="1" x14ac:dyDescent="0.2">
      <c r="A200" s="947"/>
      <c r="B200" s="629" t="s">
        <v>1551</v>
      </c>
      <c r="C200" s="863" t="s">
        <v>1561</v>
      </c>
      <c r="D200" s="865"/>
      <c r="E200" s="863" t="s">
        <v>1561</v>
      </c>
      <c r="F200" s="865"/>
      <c r="G200" s="888" t="s">
        <v>5</v>
      </c>
      <c r="H200" s="888"/>
      <c r="I200" s="942"/>
      <c r="L200" s="640"/>
      <c r="M200" s="640"/>
      <c r="N200" s="640"/>
      <c r="O200" s="640"/>
      <c r="P200" s="640"/>
    </row>
    <row r="201" spans="1:16" ht="16.5" customHeight="1" x14ac:dyDescent="0.2">
      <c r="A201" s="947"/>
      <c r="B201" s="629" t="s">
        <v>1552</v>
      </c>
      <c r="C201" s="866"/>
      <c r="D201" s="868"/>
      <c r="E201" s="866"/>
      <c r="F201" s="868"/>
      <c r="G201" s="888" t="s">
        <v>5</v>
      </c>
      <c r="H201" s="888"/>
      <c r="I201" s="942"/>
      <c r="L201" s="640"/>
      <c r="M201" s="640"/>
      <c r="N201" s="640"/>
      <c r="O201" s="640"/>
      <c r="P201" s="640"/>
    </row>
    <row r="202" spans="1:16" ht="16.5" customHeight="1" thickBot="1" x14ac:dyDescent="0.25">
      <c r="A202" s="947"/>
      <c r="B202" s="630" t="s">
        <v>1553</v>
      </c>
      <c r="C202" s="853" t="s">
        <v>1562</v>
      </c>
      <c r="D202" s="853"/>
      <c r="E202" s="853" t="s">
        <v>1562</v>
      </c>
      <c r="F202" s="853"/>
      <c r="G202" s="943" t="s">
        <v>5</v>
      </c>
      <c r="H202" s="943"/>
      <c r="I202" s="944"/>
      <c r="L202" s="640"/>
      <c r="M202" s="640"/>
      <c r="N202" s="640"/>
      <c r="O202" s="640"/>
      <c r="P202" s="640"/>
    </row>
    <row r="203" spans="1:16" ht="16.5" customHeight="1" thickTop="1" thickBot="1" x14ac:dyDescent="0.25">
      <c r="A203" s="947"/>
      <c r="B203" s="936" t="s">
        <v>1555</v>
      </c>
      <c r="C203" s="937"/>
      <c r="D203" s="937"/>
      <c r="E203" s="937"/>
      <c r="F203" s="937"/>
      <c r="G203" s="937"/>
      <c r="H203" s="938"/>
      <c r="I203" s="939"/>
      <c r="L203" s="640"/>
      <c r="M203" s="640"/>
      <c r="N203" s="640"/>
      <c r="O203" s="640"/>
      <c r="P203" s="640"/>
    </row>
    <row r="204" spans="1:16" ht="16.5" customHeight="1" thickTop="1" x14ac:dyDescent="0.2">
      <c r="A204" s="947"/>
      <c r="B204" s="504" t="s">
        <v>1563</v>
      </c>
      <c r="C204" s="826" t="s">
        <v>1559</v>
      </c>
      <c r="D204" s="827"/>
      <c r="E204" s="826" t="s">
        <v>1559</v>
      </c>
      <c r="F204" s="827"/>
      <c r="G204" s="855" t="s">
        <v>5</v>
      </c>
      <c r="H204" s="940"/>
      <c r="I204" s="941"/>
      <c r="L204" s="640"/>
      <c r="M204" s="640"/>
      <c r="N204" s="640"/>
      <c r="O204" s="640"/>
      <c r="P204" s="640"/>
    </row>
    <row r="205" spans="1:16" ht="16.5" customHeight="1" x14ac:dyDescent="0.25">
      <c r="A205" s="947"/>
      <c r="B205" s="629" t="s">
        <v>1543</v>
      </c>
      <c r="C205" s="833" t="s">
        <v>1556</v>
      </c>
      <c r="D205" s="834"/>
      <c r="E205" s="833" t="s">
        <v>1556</v>
      </c>
      <c r="F205" s="834"/>
      <c r="G205" s="930" t="s">
        <v>5</v>
      </c>
      <c r="H205" s="931"/>
      <c r="I205" s="932"/>
    </row>
    <row r="206" spans="1:16" ht="16.5" customHeight="1" x14ac:dyDescent="0.25">
      <c r="A206" s="947"/>
      <c r="B206" s="629" t="s">
        <v>1545</v>
      </c>
      <c r="C206" s="833" t="s">
        <v>1557</v>
      </c>
      <c r="D206" s="834"/>
      <c r="E206" s="833" t="s">
        <v>1557</v>
      </c>
      <c r="F206" s="834"/>
      <c r="G206" s="930" t="s">
        <v>5</v>
      </c>
      <c r="H206" s="931"/>
      <c r="I206" s="932"/>
    </row>
    <row r="207" spans="1:16" ht="16.5" customHeight="1" x14ac:dyDescent="0.25">
      <c r="A207" s="947"/>
      <c r="B207" s="629" t="s">
        <v>1546</v>
      </c>
      <c r="C207" s="833" t="s">
        <v>1558</v>
      </c>
      <c r="D207" s="834"/>
      <c r="E207" s="833" t="s">
        <v>1558</v>
      </c>
      <c r="F207" s="834"/>
      <c r="G207" s="930" t="s">
        <v>5</v>
      </c>
      <c r="H207" s="931"/>
      <c r="I207" s="932"/>
    </row>
    <row r="208" spans="1:16" ht="16.5" customHeight="1" x14ac:dyDescent="0.25">
      <c r="A208" s="947"/>
      <c r="B208" s="629" t="s">
        <v>1549</v>
      </c>
      <c r="C208" s="833" t="s">
        <v>1559</v>
      </c>
      <c r="D208" s="834"/>
      <c r="E208" s="833" t="s">
        <v>1559</v>
      </c>
      <c r="F208" s="834"/>
      <c r="G208" s="930" t="s">
        <v>5</v>
      </c>
      <c r="H208" s="931"/>
      <c r="I208" s="932"/>
    </row>
    <row r="209" spans="1:9" ht="16.5" customHeight="1" x14ac:dyDescent="0.25">
      <c r="A209" s="947"/>
      <c r="B209" s="629" t="s">
        <v>945</v>
      </c>
      <c r="C209" s="833" t="s">
        <v>1560</v>
      </c>
      <c r="D209" s="834"/>
      <c r="E209" s="833" t="s">
        <v>1560</v>
      </c>
      <c r="F209" s="834"/>
      <c r="G209" s="930" t="s">
        <v>5</v>
      </c>
      <c r="H209" s="931"/>
      <c r="I209" s="932"/>
    </row>
    <row r="210" spans="1:9" ht="16.5" customHeight="1" x14ac:dyDescent="0.25">
      <c r="A210" s="947"/>
      <c r="B210" s="629" t="s">
        <v>1551</v>
      </c>
      <c r="C210" s="833" t="s">
        <v>1561</v>
      </c>
      <c r="D210" s="834"/>
      <c r="E210" s="833" t="s">
        <v>1561</v>
      </c>
      <c r="F210" s="834"/>
      <c r="G210" s="930" t="s">
        <v>5</v>
      </c>
      <c r="H210" s="931"/>
      <c r="I210" s="932"/>
    </row>
    <row r="211" spans="1:9" ht="16.5" customHeight="1" thickBot="1" x14ac:dyDescent="0.3">
      <c r="A211" s="947"/>
      <c r="B211" s="630" t="s">
        <v>1564</v>
      </c>
      <c r="C211" s="858" t="s">
        <v>1562</v>
      </c>
      <c r="D211" s="893"/>
      <c r="E211" s="858" t="s">
        <v>1562</v>
      </c>
      <c r="F211" s="893"/>
      <c r="G211" s="933" t="s">
        <v>5</v>
      </c>
      <c r="H211" s="934"/>
      <c r="I211" s="935"/>
    </row>
    <row r="212" spans="1:9" ht="16.5" customHeight="1" thickTop="1" thickBot="1" x14ac:dyDescent="0.3">
      <c r="A212" s="948"/>
      <c r="B212" s="512" t="s">
        <v>1459</v>
      </c>
    </row>
    <row r="213" spans="1:9" ht="16.5" customHeight="1" thickTop="1" x14ac:dyDescent="0.25">
      <c r="A213" s="641"/>
    </row>
    <row r="214" spans="1:9" ht="16.5" customHeight="1" x14ac:dyDescent="0.25">
      <c r="A214" s="641"/>
    </row>
    <row r="215" spans="1:9" ht="16.5" customHeight="1" x14ac:dyDescent="0.25">
      <c r="A215" s="641"/>
    </row>
    <row r="216" spans="1:9" ht="16.5" customHeight="1" x14ac:dyDescent="0.25">
      <c r="A216" s="641"/>
    </row>
    <row r="217" spans="1:9" ht="16.5" customHeight="1" x14ac:dyDescent="0.25">
      <c r="A217" s="641"/>
    </row>
    <row r="218" spans="1:9" ht="16.5" customHeight="1" x14ac:dyDescent="0.25">
      <c r="A218" s="641"/>
    </row>
    <row r="219" spans="1:9" ht="16.5" customHeight="1" x14ac:dyDescent="0.25">
      <c r="A219" s="641"/>
    </row>
    <row r="220" spans="1:9" ht="16.5" customHeight="1" x14ac:dyDescent="0.25">
      <c r="A220" s="641"/>
    </row>
    <row r="221" spans="1:9" ht="16.5" customHeight="1" x14ac:dyDescent="0.25">
      <c r="A221" s="641"/>
    </row>
    <row r="222" spans="1:9" ht="16.5" customHeight="1" x14ac:dyDescent="0.25">
      <c r="A222" s="641"/>
    </row>
    <row r="223" spans="1:9" ht="16.5" customHeight="1" x14ac:dyDescent="0.25">
      <c r="A223" s="641"/>
    </row>
  </sheetData>
  <mergeCells count="467">
    <mergeCell ref="B2:M4"/>
    <mergeCell ref="B6:D7"/>
    <mergeCell ref="F6:H7"/>
    <mergeCell ref="J6:M7"/>
    <mergeCell ref="D9:F10"/>
    <mergeCell ref="H9:K10"/>
    <mergeCell ref="A12:A47"/>
    <mergeCell ref="C13:D13"/>
    <mergeCell ref="E13:F13"/>
    <mergeCell ref="G13:I13"/>
    <mergeCell ref="M13:O13"/>
    <mergeCell ref="B21:B22"/>
    <mergeCell ref="G21:I22"/>
    <mergeCell ref="K21:K26"/>
    <mergeCell ref="L21:L26"/>
    <mergeCell ref="M21:O26"/>
    <mergeCell ref="B36:B39"/>
    <mergeCell ref="C36:D39"/>
    <mergeCell ref="E36:F39"/>
    <mergeCell ref="G36:I39"/>
    <mergeCell ref="K36:R36"/>
    <mergeCell ref="K37:K38"/>
    <mergeCell ref="L37:L38"/>
    <mergeCell ref="M37:O38"/>
    <mergeCell ref="P37:R38"/>
    <mergeCell ref="K39:K40"/>
    <mergeCell ref="P13:R13"/>
    <mergeCell ref="B14:I14"/>
    <mergeCell ref="K14:R14"/>
    <mergeCell ref="C15:D15"/>
    <mergeCell ref="E25:F25"/>
    <mergeCell ref="E26:F26"/>
    <mergeCell ref="M17:O19"/>
    <mergeCell ref="P17:R19"/>
    <mergeCell ref="C18:D19"/>
    <mergeCell ref="E19:F19"/>
    <mergeCell ref="C20:D28"/>
    <mergeCell ref="E20:F24"/>
    <mergeCell ref="G20:I20"/>
    <mergeCell ref="K20:R20"/>
    <mergeCell ref="E27:F28"/>
    <mergeCell ref="G28:I28"/>
    <mergeCell ref="G15:I19"/>
    <mergeCell ref="K15:K16"/>
    <mergeCell ref="L15:L16"/>
    <mergeCell ref="M15:O16"/>
    <mergeCell ref="P15:R16"/>
    <mergeCell ref="C16:D16"/>
    <mergeCell ref="C17:D17"/>
    <mergeCell ref="E17:F18"/>
    <mergeCell ref="K17:K19"/>
    <mergeCell ref="L17:L19"/>
    <mergeCell ref="E15:F16"/>
    <mergeCell ref="T21:T23"/>
    <mergeCell ref="U21:U23"/>
    <mergeCell ref="V21:V23"/>
    <mergeCell ref="G23:I27"/>
    <mergeCell ref="T24:T26"/>
    <mergeCell ref="U24:U26"/>
    <mergeCell ref="V24:V26"/>
    <mergeCell ref="M27:O27"/>
    <mergeCell ref="P27:R27"/>
    <mergeCell ref="P21:R26"/>
    <mergeCell ref="V30:V32"/>
    <mergeCell ref="T33:T35"/>
    <mergeCell ref="U33:U35"/>
    <mergeCell ref="V33:V35"/>
    <mergeCell ref="M28:O28"/>
    <mergeCell ref="P28:R28"/>
    <mergeCell ref="B29:I29"/>
    <mergeCell ref="K29:R29"/>
    <mergeCell ref="C30:D35"/>
    <mergeCell ref="E30:F33"/>
    <mergeCell ref="G30:I35"/>
    <mergeCell ref="K30:K35"/>
    <mergeCell ref="L30:L35"/>
    <mergeCell ref="M30:O35"/>
    <mergeCell ref="E34:F34"/>
    <mergeCell ref="E35:F35"/>
    <mergeCell ref="P30:R35"/>
    <mergeCell ref="T30:T32"/>
    <mergeCell ref="U30:U32"/>
    <mergeCell ref="L39:L40"/>
    <mergeCell ref="M39:O40"/>
    <mergeCell ref="P39:R40"/>
    <mergeCell ref="B40:B41"/>
    <mergeCell ref="C40:D46"/>
    <mergeCell ref="E40:F42"/>
    <mergeCell ref="G40:I41"/>
    <mergeCell ref="G42:I43"/>
    <mergeCell ref="E43:F44"/>
    <mergeCell ref="G44:I44"/>
    <mergeCell ref="E45:F45"/>
    <mergeCell ref="G45:I45"/>
    <mergeCell ref="E46:F46"/>
    <mergeCell ref="G46:I46"/>
    <mergeCell ref="A50:A73"/>
    <mergeCell ref="C50:I50"/>
    <mergeCell ref="C51:D51"/>
    <mergeCell ref="E51:F51"/>
    <mergeCell ref="G51:I51"/>
    <mergeCell ref="E57:F57"/>
    <mergeCell ref="G57:I57"/>
    <mergeCell ref="B60:B62"/>
    <mergeCell ref="C60:D62"/>
    <mergeCell ref="G58:I59"/>
    <mergeCell ref="B64:B65"/>
    <mergeCell ref="C64:D70"/>
    <mergeCell ref="E64:F65"/>
    <mergeCell ref="G64:I65"/>
    <mergeCell ref="B71:I71"/>
    <mergeCell ref="P53:R54"/>
    <mergeCell ref="B54:B56"/>
    <mergeCell ref="E54:F56"/>
    <mergeCell ref="G54:I56"/>
    <mergeCell ref="K55:K56"/>
    <mergeCell ref="L55:L56"/>
    <mergeCell ref="M55:O56"/>
    <mergeCell ref="P55:R56"/>
    <mergeCell ref="M51:O51"/>
    <mergeCell ref="P51:R51"/>
    <mergeCell ref="B52:I52"/>
    <mergeCell ref="K52:R52"/>
    <mergeCell ref="C53:D59"/>
    <mergeCell ref="E53:F53"/>
    <mergeCell ref="G53:I53"/>
    <mergeCell ref="K53:K54"/>
    <mergeCell ref="L53:L54"/>
    <mergeCell ref="M53:O54"/>
    <mergeCell ref="K57:K58"/>
    <mergeCell ref="L57:L58"/>
    <mergeCell ref="M57:O58"/>
    <mergeCell ref="P57:R58"/>
    <mergeCell ref="B58:B59"/>
    <mergeCell ref="E58:F59"/>
    <mergeCell ref="M59:O59"/>
    <mergeCell ref="P59:R59"/>
    <mergeCell ref="E60:F60"/>
    <mergeCell ref="G60:I62"/>
    <mergeCell ref="M60:O60"/>
    <mergeCell ref="P60:R60"/>
    <mergeCell ref="E61:F61"/>
    <mergeCell ref="K61:R61"/>
    <mergeCell ref="E62:F62"/>
    <mergeCell ref="K62:K63"/>
    <mergeCell ref="L62:L63"/>
    <mergeCell ref="M62:O63"/>
    <mergeCell ref="P62:R63"/>
    <mergeCell ref="B63:I63"/>
    <mergeCell ref="K64:R64"/>
    <mergeCell ref="K65:K66"/>
    <mergeCell ref="L65:L66"/>
    <mergeCell ref="M65:O66"/>
    <mergeCell ref="P65:R66"/>
    <mergeCell ref="E66:F66"/>
    <mergeCell ref="G66:I70"/>
    <mergeCell ref="B67:B69"/>
    <mergeCell ref="E67:F69"/>
    <mergeCell ref="K67:K68"/>
    <mergeCell ref="L67:L68"/>
    <mergeCell ref="M67:O68"/>
    <mergeCell ref="P67:R68"/>
    <mergeCell ref="E70:F70"/>
    <mergeCell ref="A80:A123"/>
    <mergeCell ref="C80:D80"/>
    <mergeCell ref="E80:R80"/>
    <mergeCell ref="C81:D81"/>
    <mergeCell ref="E81:F81"/>
    <mergeCell ref="G81:I81"/>
    <mergeCell ref="M81:O81"/>
    <mergeCell ref="P81:R81"/>
    <mergeCell ref="B82:I82"/>
    <mergeCell ref="E86:F87"/>
    <mergeCell ref="K86:K88"/>
    <mergeCell ref="L86:L88"/>
    <mergeCell ref="M86:O88"/>
    <mergeCell ref="P86:R88"/>
    <mergeCell ref="E88:F88"/>
    <mergeCell ref="K82:R82"/>
    <mergeCell ref="C83:D90"/>
    <mergeCell ref="E83:F83"/>
    <mergeCell ref="G83:I90"/>
    <mergeCell ref="K83:K84"/>
    <mergeCell ref="L83:L84"/>
    <mergeCell ref="M83:O84"/>
    <mergeCell ref="P83:R84"/>
    <mergeCell ref="E84:F85"/>
    <mergeCell ref="K85:R85"/>
    <mergeCell ref="K92:K93"/>
    <mergeCell ref="L92:L93"/>
    <mergeCell ref="M92:O93"/>
    <mergeCell ref="P92:R93"/>
    <mergeCell ref="E89:F89"/>
    <mergeCell ref="M89:O89"/>
    <mergeCell ref="P89:R89"/>
    <mergeCell ref="E90:F90"/>
    <mergeCell ref="M90:O90"/>
    <mergeCell ref="P90:R90"/>
    <mergeCell ref="E97:F97"/>
    <mergeCell ref="E98:F98"/>
    <mergeCell ref="K98:K99"/>
    <mergeCell ref="P98:R99"/>
    <mergeCell ref="E99:F100"/>
    <mergeCell ref="K100:K101"/>
    <mergeCell ref="P100:R101"/>
    <mergeCell ref="B101:I101"/>
    <mergeCell ref="E94:F95"/>
    <mergeCell ref="K94:K95"/>
    <mergeCell ref="L94:L95"/>
    <mergeCell ref="M94:O95"/>
    <mergeCell ref="P94:R95"/>
    <mergeCell ref="E96:F96"/>
    <mergeCell ref="K96:K97"/>
    <mergeCell ref="L96:L101"/>
    <mergeCell ref="M96:O101"/>
    <mergeCell ref="P96:R97"/>
    <mergeCell ref="C91:D100"/>
    <mergeCell ref="E91:F91"/>
    <mergeCell ref="G91:I91"/>
    <mergeCell ref="K91:R91"/>
    <mergeCell ref="E92:F93"/>
    <mergeCell ref="G92:I100"/>
    <mergeCell ref="B109:B110"/>
    <mergeCell ref="C109:D122"/>
    <mergeCell ref="E109:F109"/>
    <mergeCell ref="E114:F114"/>
    <mergeCell ref="E119:F119"/>
    <mergeCell ref="C102:D108"/>
    <mergeCell ref="E102:F102"/>
    <mergeCell ref="G102:I102"/>
    <mergeCell ref="K102:R102"/>
    <mergeCell ref="E103:F103"/>
    <mergeCell ref="G103:I108"/>
    <mergeCell ref="K103:K105"/>
    <mergeCell ref="L103:L105"/>
    <mergeCell ref="M103:O105"/>
    <mergeCell ref="P103:R105"/>
    <mergeCell ref="G109:I109"/>
    <mergeCell ref="E110:F110"/>
    <mergeCell ref="G110:I110"/>
    <mergeCell ref="E111:F112"/>
    <mergeCell ref="G111:I112"/>
    <mergeCell ref="E113:F113"/>
    <mergeCell ref="G113:I113"/>
    <mergeCell ref="E104:F105"/>
    <mergeCell ref="E106:F106"/>
    <mergeCell ref="E107:F107"/>
    <mergeCell ref="E108:F108"/>
    <mergeCell ref="G119:I119"/>
    <mergeCell ref="E120:F120"/>
    <mergeCell ref="G120:I120"/>
    <mergeCell ref="E121:F121"/>
    <mergeCell ref="G121:I121"/>
    <mergeCell ref="E122:F122"/>
    <mergeCell ref="G122:I122"/>
    <mergeCell ref="G114:I114"/>
    <mergeCell ref="E115:F116"/>
    <mergeCell ref="G115:I116"/>
    <mergeCell ref="E117:F117"/>
    <mergeCell ref="G117:I117"/>
    <mergeCell ref="E118:F118"/>
    <mergeCell ref="G118:I118"/>
    <mergeCell ref="A130:A173"/>
    <mergeCell ref="C130:I130"/>
    <mergeCell ref="C131:D131"/>
    <mergeCell ref="E131:F131"/>
    <mergeCell ref="G131:I131"/>
    <mergeCell ref="M131:O131"/>
    <mergeCell ref="E134:F134"/>
    <mergeCell ref="G134:I134"/>
    <mergeCell ref="B135:B138"/>
    <mergeCell ref="E135:F138"/>
    <mergeCell ref="B145:B146"/>
    <mergeCell ref="E149:F149"/>
    <mergeCell ref="G149:I149"/>
    <mergeCell ref="K149:K153"/>
    <mergeCell ref="L149:L150"/>
    <mergeCell ref="M149:O150"/>
    <mergeCell ref="M167:O168"/>
    <mergeCell ref="P131:R131"/>
    <mergeCell ref="B132:I132"/>
    <mergeCell ref="K132:R132"/>
    <mergeCell ref="C133:D153"/>
    <mergeCell ref="E133:F133"/>
    <mergeCell ref="G133:I133"/>
    <mergeCell ref="K133:K134"/>
    <mergeCell ref="L133:L134"/>
    <mergeCell ref="M133:O134"/>
    <mergeCell ref="P133:R134"/>
    <mergeCell ref="G135:I138"/>
    <mergeCell ref="K135:K136"/>
    <mergeCell ref="L135:L136"/>
    <mergeCell ref="M135:O136"/>
    <mergeCell ref="P135:R136"/>
    <mergeCell ref="K137:K138"/>
    <mergeCell ref="L137:L138"/>
    <mergeCell ref="M137:O138"/>
    <mergeCell ref="P137:R138"/>
    <mergeCell ref="B141:B143"/>
    <mergeCell ref="E141:F143"/>
    <mergeCell ref="G141:I143"/>
    <mergeCell ref="M142:O143"/>
    <mergeCell ref="P142:R142"/>
    <mergeCell ref="P143:R143"/>
    <mergeCell ref="E139:F139"/>
    <mergeCell ref="G139:I139"/>
    <mergeCell ref="K139:R139"/>
    <mergeCell ref="E140:F140"/>
    <mergeCell ref="G140:I140"/>
    <mergeCell ref="K140:K144"/>
    <mergeCell ref="L140:L141"/>
    <mergeCell ref="M140:O141"/>
    <mergeCell ref="P140:R141"/>
    <mergeCell ref="E144:F144"/>
    <mergeCell ref="G144:I144"/>
    <mergeCell ref="M144:O145"/>
    <mergeCell ref="P144:R144"/>
    <mergeCell ref="E145:F146"/>
    <mergeCell ref="G145:I146"/>
    <mergeCell ref="P145:R145"/>
    <mergeCell ref="M146:O146"/>
    <mergeCell ref="P146:R146"/>
    <mergeCell ref="P149:R150"/>
    <mergeCell ref="E147:F147"/>
    <mergeCell ref="G147:I147"/>
    <mergeCell ref="M147:O147"/>
    <mergeCell ref="P147:R147"/>
    <mergeCell ref="E148:F148"/>
    <mergeCell ref="G148:I148"/>
    <mergeCell ref="K148:R148"/>
    <mergeCell ref="B150:B151"/>
    <mergeCell ref="E150:F151"/>
    <mergeCell ref="G150:I151"/>
    <mergeCell ref="M151:O155"/>
    <mergeCell ref="P151:R151"/>
    <mergeCell ref="B152:B153"/>
    <mergeCell ref="E152:F153"/>
    <mergeCell ref="G152:I153"/>
    <mergeCell ref="P152:R152"/>
    <mergeCell ref="P153:R153"/>
    <mergeCell ref="B154:I154"/>
    <mergeCell ref="K154:K155"/>
    <mergeCell ref="P154:R154"/>
    <mergeCell ref="C155:D173"/>
    <mergeCell ref="E155:F155"/>
    <mergeCell ref="G155:I155"/>
    <mergeCell ref="P155:R155"/>
    <mergeCell ref="B156:B157"/>
    <mergeCell ref="E156:F157"/>
    <mergeCell ref="G156:I157"/>
    <mergeCell ref="K156:R156"/>
    <mergeCell ref="K157:K160"/>
    <mergeCell ref="L157:L158"/>
    <mergeCell ref="M157:O158"/>
    <mergeCell ref="P157:R158"/>
    <mergeCell ref="E158:F158"/>
    <mergeCell ref="G158:I158"/>
    <mergeCell ref="E159:F159"/>
    <mergeCell ref="G159:I159"/>
    <mergeCell ref="L159:L160"/>
    <mergeCell ref="M159:O160"/>
    <mergeCell ref="P159:R160"/>
    <mergeCell ref="B160:B162"/>
    <mergeCell ref="E160:F162"/>
    <mergeCell ref="G160:I162"/>
    <mergeCell ref="K161:K164"/>
    <mergeCell ref="L161:L162"/>
    <mergeCell ref="M161:O162"/>
    <mergeCell ref="P161:R162"/>
    <mergeCell ref="B163:B170"/>
    <mergeCell ref="P167:R168"/>
    <mergeCell ref="K170:AA173"/>
    <mergeCell ref="E171:F171"/>
    <mergeCell ref="G171:I171"/>
    <mergeCell ref="E172:F172"/>
    <mergeCell ref="G172:I172"/>
    <mergeCell ref="E173:F173"/>
    <mergeCell ref="G173:I173"/>
    <mergeCell ref="E163:F170"/>
    <mergeCell ref="G163:I170"/>
    <mergeCell ref="L163:L164"/>
    <mergeCell ref="M163:O164"/>
    <mergeCell ref="P163:R164"/>
    <mergeCell ref="K165:K168"/>
    <mergeCell ref="L165:L166"/>
    <mergeCell ref="M165:O166"/>
    <mergeCell ref="P165:R166"/>
    <mergeCell ref="L167:L168"/>
    <mergeCell ref="A180:A212"/>
    <mergeCell ref="C180:I180"/>
    <mergeCell ref="C181:D181"/>
    <mergeCell ref="E181:F181"/>
    <mergeCell ref="G181:I181"/>
    <mergeCell ref="B182:I182"/>
    <mergeCell ref="C183:D183"/>
    <mergeCell ref="E183:F183"/>
    <mergeCell ref="G183:I183"/>
    <mergeCell ref="C184:D184"/>
    <mergeCell ref="C187:D187"/>
    <mergeCell ref="E187:F187"/>
    <mergeCell ref="G187:I187"/>
    <mergeCell ref="C188:D188"/>
    <mergeCell ref="E188:F188"/>
    <mergeCell ref="G188:I188"/>
    <mergeCell ref="E184:F184"/>
    <mergeCell ref="G184:I184"/>
    <mergeCell ref="C185:D185"/>
    <mergeCell ref="E185:F185"/>
    <mergeCell ref="G185:I185"/>
    <mergeCell ref="C186:D186"/>
    <mergeCell ref="E186:F186"/>
    <mergeCell ref="G186:I186"/>
    <mergeCell ref="C192:D192"/>
    <mergeCell ref="E192:F192"/>
    <mergeCell ref="G192:I192"/>
    <mergeCell ref="C193:D195"/>
    <mergeCell ref="E193:F195"/>
    <mergeCell ref="G193:I193"/>
    <mergeCell ref="G194:I194"/>
    <mergeCell ref="G195:I195"/>
    <mergeCell ref="C189:D189"/>
    <mergeCell ref="E189:F189"/>
    <mergeCell ref="G189:I189"/>
    <mergeCell ref="C190:D191"/>
    <mergeCell ref="E190:F191"/>
    <mergeCell ref="G190:I190"/>
    <mergeCell ref="G191:I191"/>
    <mergeCell ref="C200:D201"/>
    <mergeCell ref="E200:F201"/>
    <mergeCell ref="G200:I200"/>
    <mergeCell ref="G201:I201"/>
    <mergeCell ref="C202:D202"/>
    <mergeCell ref="E202:F202"/>
    <mergeCell ref="G202:I202"/>
    <mergeCell ref="C196:D197"/>
    <mergeCell ref="E196:F197"/>
    <mergeCell ref="G196:I196"/>
    <mergeCell ref="G197:I197"/>
    <mergeCell ref="C198:D199"/>
    <mergeCell ref="E198:F199"/>
    <mergeCell ref="G198:I198"/>
    <mergeCell ref="G199:I199"/>
    <mergeCell ref="C206:D206"/>
    <mergeCell ref="E206:F206"/>
    <mergeCell ref="G206:I206"/>
    <mergeCell ref="C207:D207"/>
    <mergeCell ref="E207:F207"/>
    <mergeCell ref="G207:I207"/>
    <mergeCell ref="B203:I203"/>
    <mergeCell ref="C204:D204"/>
    <mergeCell ref="E204:F204"/>
    <mergeCell ref="G204:I204"/>
    <mergeCell ref="C205:D205"/>
    <mergeCell ref="E205:F205"/>
    <mergeCell ref="G205:I205"/>
    <mergeCell ref="C210:D210"/>
    <mergeCell ref="E210:F210"/>
    <mergeCell ref="G210:I210"/>
    <mergeCell ref="C211:D211"/>
    <mergeCell ref="E211:F211"/>
    <mergeCell ref="G211:I211"/>
    <mergeCell ref="C208:D208"/>
    <mergeCell ref="E208:F208"/>
    <mergeCell ref="G208:I208"/>
    <mergeCell ref="C209:D209"/>
    <mergeCell ref="E209:F209"/>
    <mergeCell ref="G209:I209"/>
  </mergeCells>
  <hyperlinks>
    <hyperlink ref="B6:D7" location="LOA_Ext!A12" display="GENÊVE" xr:uid="{D352FD48-01A3-4235-8400-8CA1FF0B721F}"/>
    <hyperlink ref="B47" location="LOA_Ext!A1" display="Retour" xr:uid="{C9ED079F-87B2-4A2C-B70A-D994EDD9246A}"/>
    <hyperlink ref="B50" location="LOA_Ext!A1" display="Retour" xr:uid="{9007A749-81DD-42AB-928A-1C2CB0AF8E94}"/>
    <hyperlink ref="F6:H7" location="LOA_Ext!A60" display="MILAN" xr:uid="{0524CCE5-A4B0-44E4-B3C6-B9797D23F615}"/>
    <hyperlink ref="B73" location="LOA_Ext!A1" display="Retour" xr:uid="{15335A73-6E0A-45C4-BDA7-32F0EE61D787}"/>
    <hyperlink ref="B80" location="LOA_Ext!A1" display="Retour" xr:uid="{1FEA2A1A-9EF8-493B-8568-0A8D0EEF7BDA}"/>
    <hyperlink ref="B123" location="LOA_Ext!A1" display="Retour" xr:uid="{C57AECD1-37F2-4ACD-A4B0-BE0660D95B6D}"/>
    <hyperlink ref="D9:F10" location="LOA_Ext!A80" display="BARCELONE" xr:uid="{7A2D15C8-4A9D-4950-97A8-EE2865286425}"/>
    <hyperlink ref="B130" location="LOA_Ext!A1" display="Retour" xr:uid="{8142DC98-6F40-4B05-9D01-B2CB7EE819A0}"/>
    <hyperlink ref="B174" location="LOA_Ext!A1" display="Retour" xr:uid="{2B7D90B6-E67A-4468-B8CE-319FCA4DC925}"/>
    <hyperlink ref="J6:M7" location="LOA_Ext!A130" display="ROME" xr:uid="{09E0D98A-9B5F-40A1-9BBA-995765C57C91}"/>
    <hyperlink ref="B180" location="LOA_Ext!A1" display="Retour" xr:uid="{C0CCA66B-DCDA-46EF-930F-A27F9ED1E8EF}"/>
    <hyperlink ref="H9:K10" location="LOA_Ext!A180" display="ALGER" xr:uid="{002D2F28-D475-4A03-A708-2F6C85C044BA}"/>
    <hyperlink ref="B212" location="LOA_Ext!A1" display="Retour" xr:uid="{2284EDB2-1A20-4D32-BC1C-7674BB8DFC04}"/>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theme="7" tint="0.39997558519241921"/>
  </sheetPr>
  <dimension ref="A1:R78"/>
  <sheetViews>
    <sheetView showGridLines="0" zoomScaleNormal="100" workbookViewId="0">
      <selection activeCell="R71" sqref="R71"/>
    </sheetView>
  </sheetViews>
  <sheetFormatPr baseColWidth="10" defaultColWidth="23.28515625" defaultRowHeight="14.25" x14ac:dyDescent="0.2"/>
  <cols>
    <col min="1" max="2" width="12.28515625" style="1" customWidth="1"/>
    <col min="3" max="5" width="9.85546875" style="1" customWidth="1"/>
    <col min="6" max="6" width="17.140625" style="1" customWidth="1"/>
    <col min="7" max="7" width="6.42578125" style="1" customWidth="1"/>
    <col min="8" max="8" width="19.140625" style="1" customWidth="1"/>
    <col min="9" max="9" width="19.5703125" style="1" customWidth="1"/>
    <col min="10" max="10" width="11.5703125" style="1" customWidth="1"/>
    <col min="11" max="11" width="19.140625" style="1" customWidth="1"/>
    <col min="12" max="12" width="6.42578125" style="1" customWidth="1"/>
    <col min="13" max="13" width="13.140625" style="1" customWidth="1"/>
    <col min="14" max="15" width="12.28515625" style="1" customWidth="1"/>
    <col min="16" max="16" width="22.28515625" style="1" customWidth="1"/>
    <col min="17" max="17" width="26.5703125" style="1" customWidth="1"/>
    <col min="18" max="16384" width="23.28515625" style="1"/>
  </cols>
  <sheetData>
    <row r="1" spans="1:18" ht="13.5" customHeight="1" x14ac:dyDescent="0.2">
      <c r="A1" s="1084" t="s">
        <v>1979</v>
      </c>
      <c r="B1" s="1085"/>
      <c r="C1" s="1085"/>
      <c r="D1" s="1085"/>
      <c r="E1" s="1085"/>
      <c r="F1" s="1085"/>
      <c r="G1" s="1085"/>
      <c r="H1" s="1085"/>
      <c r="I1" s="1085"/>
      <c r="J1" s="1085"/>
      <c r="K1" s="1085"/>
      <c r="L1" s="1085"/>
      <c r="M1" s="1085"/>
      <c r="N1" s="1085"/>
      <c r="O1" s="1085"/>
      <c r="P1" s="1085"/>
      <c r="Q1" s="1086"/>
      <c r="R1" s="1129" t="s">
        <v>2014</v>
      </c>
    </row>
    <row r="2" spans="1:18" ht="14.25" customHeight="1" thickBot="1" x14ac:dyDescent="0.25">
      <c r="A2" s="1087"/>
      <c r="B2" s="1088"/>
      <c r="C2" s="1088"/>
      <c r="D2" s="1088"/>
      <c r="E2" s="1088"/>
      <c r="F2" s="1088"/>
      <c r="G2" s="1088"/>
      <c r="H2" s="1088"/>
      <c r="I2" s="1088"/>
      <c r="J2" s="1088"/>
      <c r="K2" s="1088"/>
      <c r="L2" s="1088"/>
      <c r="M2" s="1088"/>
      <c r="N2" s="1088"/>
      <c r="O2" s="1088"/>
      <c r="P2" s="1088"/>
      <c r="Q2" s="1089"/>
      <c r="R2" s="1129"/>
    </row>
    <row r="3" spans="1:18" ht="18.75" customHeight="1" thickBot="1" x14ac:dyDescent="0.3">
      <c r="A3" s="1072" t="s">
        <v>239</v>
      </c>
      <c r="B3" s="1090"/>
      <c r="C3" s="1090"/>
      <c r="D3" s="1090"/>
      <c r="E3" s="1090"/>
      <c r="F3" s="1091"/>
      <c r="G3" s="1094" t="s">
        <v>1981</v>
      </c>
      <c r="H3" s="1095"/>
      <c r="I3" s="1095"/>
      <c r="J3" s="1095"/>
      <c r="K3" s="1096"/>
      <c r="L3" s="1097"/>
      <c r="M3" s="1098" t="s">
        <v>238</v>
      </c>
      <c r="N3" s="1099"/>
      <c r="O3" s="1099"/>
      <c r="P3" s="1099"/>
      <c r="Q3" s="1100"/>
      <c r="R3" s="1129" t="s">
        <v>2015</v>
      </c>
    </row>
    <row r="4" spans="1:18" ht="14.25" customHeight="1" thickBot="1" x14ac:dyDescent="0.25">
      <c r="A4" s="1044"/>
      <c r="B4" s="1092"/>
      <c r="C4" s="1092"/>
      <c r="D4" s="1092"/>
      <c r="E4" s="1092"/>
      <c r="F4" s="1093"/>
      <c r="M4" s="1075"/>
      <c r="N4" s="1076"/>
      <c r="O4" s="1076"/>
      <c r="P4" s="1076"/>
      <c r="Q4" s="1077"/>
      <c r="R4" s="1129"/>
    </row>
    <row r="5" spans="1:18" ht="14.25" customHeight="1" thickBot="1" x14ac:dyDescent="0.25">
      <c r="A5" s="219" t="s">
        <v>325</v>
      </c>
      <c r="B5" s="220" t="s">
        <v>204</v>
      </c>
      <c r="C5" s="221" t="s">
        <v>203</v>
      </c>
      <c r="D5" s="220" t="s">
        <v>202</v>
      </c>
      <c r="E5" s="220" t="s">
        <v>193</v>
      </c>
      <c r="F5" s="222" t="s">
        <v>190</v>
      </c>
      <c r="H5" s="1072" t="s">
        <v>1597</v>
      </c>
      <c r="I5" s="1073"/>
      <c r="J5" s="1073"/>
      <c r="K5" s="1074"/>
      <c r="M5" s="255" t="s">
        <v>324</v>
      </c>
      <c r="N5" s="256" t="s">
        <v>193</v>
      </c>
      <c r="O5" s="256" t="s">
        <v>192</v>
      </c>
      <c r="P5" s="256" t="s">
        <v>191</v>
      </c>
      <c r="Q5" s="208" t="s">
        <v>190</v>
      </c>
    </row>
    <row r="6" spans="1:18" ht="14.25" customHeight="1" thickBot="1" x14ac:dyDescent="0.25">
      <c r="A6" s="223" t="s">
        <v>323</v>
      </c>
      <c r="B6" s="2" t="s">
        <v>257</v>
      </c>
      <c r="C6" s="93" t="s">
        <v>173</v>
      </c>
      <c r="D6" s="2" t="s">
        <v>172</v>
      </c>
      <c r="E6" s="92"/>
      <c r="F6" s="224"/>
      <c r="H6" s="1075"/>
      <c r="I6" s="1076"/>
      <c r="J6" s="1076"/>
      <c r="K6" s="1077"/>
      <c r="M6" s="251" t="s">
        <v>319</v>
      </c>
      <c r="N6" s="252"/>
      <c r="O6" s="253" t="s">
        <v>102</v>
      </c>
      <c r="P6" s="111" t="s">
        <v>318</v>
      </c>
      <c r="Q6" s="254"/>
    </row>
    <row r="7" spans="1:18" ht="14.25" customHeight="1" x14ac:dyDescent="0.2">
      <c r="A7" s="225" t="s">
        <v>317</v>
      </c>
      <c r="B7" s="2" t="s">
        <v>257</v>
      </c>
      <c r="C7" s="87" t="s">
        <v>173</v>
      </c>
      <c r="D7" s="86" t="s">
        <v>172</v>
      </c>
      <c r="E7" s="85"/>
      <c r="F7" s="226"/>
      <c r="H7" s="1120" t="str">
        <f>DATA!D11</f>
        <v>LFLC 082100Z 15001KT CAVOK 23/13 Q1017 NOSIG=</v>
      </c>
      <c r="I7" s="1121"/>
      <c r="J7" s="1121"/>
      <c r="K7" s="1122"/>
      <c r="M7" s="212" t="s">
        <v>315</v>
      </c>
      <c r="N7" s="123"/>
      <c r="O7" s="46" t="s">
        <v>102</v>
      </c>
      <c r="P7" s="15" t="s">
        <v>311</v>
      </c>
      <c r="Q7" s="213"/>
    </row>
    <row r="8" spans="1:18" ht="14.25" customHeight="1" thickBot="1" x14ac:dyDescent="0.25">
      <c r="A8" s="223" t="s">
        <v>314</v>
      </c>
      <c r="B8" s="2" t="s">
        <v>257</v>
      </c>
      <c r="C8" s="87" t="s">
        <v>173</v>
      </c>
      <c r="D8" s="86" t="s">
        <v>172</v>
      </c>
      <c r="E8" s="85"/>
      <c r="F8" s="226"/>
      <c r="H8" s="1123"/>
      <c r="I8" s="1124"/>
      <c r="J8" s="1124"/>
      <c r="K8" s="1125"/>
      <c r="M8" s="212" t="s">
        <v>312</v>
      </c>
      <c r="N8" s="48"/>
      <c r="O8" s="46" t="s">
        <v>102</v>
      </c>
      <c r="P8" s="15" t="s">
        <v>311</v>
      </c>
      <c r="Q8" s="213"/>
    </row>
    <row r="9" spans="1:18" ht="14.25" customHeight="1" thickBot="1" x14ac:dyDescent="0.25">
      <c r="A9" s="225" t="s">
        <v>310</v>
      </c>
      <c r="B9" s="2" t="s">
        <v>257</v>
      </c>
      <c r="C9" s="87" t="s">
        <v>173</v>
      </c>
      <c r="D9" s="86" t="s">
        <v>172</v>
      </c>
      <c r="E9" s="85"/>
      <c r="F9" s="226" t="s">
        <v>268</v>
      </c>
      <c r="M9" s="212" t="s">
        <v>309</v>
      </c>
      <c r="N9" s="48"/>
      <c r="O9" s="46" t="s">
        <v>308</v>
      </c>
      <c r="P9" s="15"/>
      <c r="Q9" s="213"/>
    </row>
    <row r="10" spans="1:18" ht="14.25" customHeight="1" x14ac:dyDescent="0.2">
      <c r="A10" s="227" t="s">
        <v>307</v>
      </c>
      <c r="B10" s="47" t="s">
        <v>257</v>
      </c>
      <c r="C10" s="98" t="s">
        <v>173</v>
      </c>
      <c r="D10" s="97" t="s">
        <v>172</v>
      </c>
      <c r="E10" s="96"/>
      <c r="F10" s="228" t="s">
        <v>265</v>
      </c>
      <c r="H10" s="550" t="s">
        <v>237</v>
      </c>
      <c r="I10" s="1126" t="s">
        <v>236</v>
      </c>
      <c r="J10" s="1127"/>
      <c r="K10" s="551" t="s">
        <v>235</v>
      </c>
      <c r="M10" s="212" t="s">
        <v>306</v>
      </c>
      <c r="N10" s="46"/>
      <c r="O10" s="46" t="s">
        <v>295</v>
      </c>
      <c r="P10" s="15" t="s">
        <v>294</v>
      </c>
      <c r="Q10" s="213"/>
    </row>
    <row r="11" spans="1:18" ht="14.25" customHeight="1" x14ac:dyDescent="0.2">
      <c r="A11" s="229" t="s">
        <v>305</v>
      </c>
      <c r="B11" s="51">
        <v>70</v>
      </c>
      <c r="C11" s="51" t="s">
        <v>173</v>
      </c>
      <c r="D11" s="15" t="s">
        <v>172</v>
      </c>
      <c r="E11" s="46"/>
      <c r="F11" s="230"/>
      <c r="H11" s="309" t="s">
        <v>322</v>
      </c>
      <c r="I11" s="1128" t="s">
        <v>321</v>
      </c>
      <c r="J11" s="1128"/>
      <c r="K11" s="310" t="s">
        <v>320</v>
      </c>
      <c r="M11" s="212" t="s">
        <v>304</v>
      </c>
      <c r="N11" s="210"/>
      <c r="O11" s="46" t="s">
        <v>295</v>
      </c>
      <c r="P11" s="15" t="s">
        <v>299</v>
      </c>
      <c r="Q11" s="213"/>
    </row>
    <row r="12" spans="1:18" ht="14.25" customHeight="1" x14ac:dyDescent="0.2">
      <c r="A12" s="231" t="s">
        <v>302</v>
      </c>
      <c r="B12" s="88" t="s">
        <v>257</v>
      </c>
      <c r="C12" s="93" t="s">
        <v>173</v>
      </c>
      <c r="D12" s="2" t="s">
        <v>172</v>
      </c>
      <c r="E12" s="92"/>
      <c r="F12" s="224"/>
      <c r="H12" s="309" t="s">
        <v>110</v>
      </c>
      <c r="I12" s="1128" t="s">
        <v>225</v>
      </c>
      <c r="J12" s="1128"/>
      <c r="K12" s="310" t="s">
        <v>316</v>
      </c>
      <c r="M12" s="212" t="s">
        <v>303</v>
      </c>
      <c r="N12" s="48"/>
      <c r="O12" s="46" t="s">
        <v>295</v>
      </c>
      <c r="P12" s="15" t="s">
        <v>294</v>
      </c>
      <c r="Q12" s="213"/>
    </row>
    <row r="13" spans="1:18" ht="14.25" customHeight="1" thickBot="1" x14ac:dyDescent="0.25">
      <c r="A13" s="231" t="s">
        <v>298</v>
      </c>
      <c r="B13" s="88" t="s">
        <v>245</v>
      </c>
      <c r="C13" s="87" t="s">
        <v>173</v>
      </c>
      <c r="D13" s="86" t="s">
        <v>172</v>
      </c>
      <c r="E13" s="85"/>
      <c r="F13" s="226"/>
      <c r="H13" s="336" t="s">
        <v>221</v>
      </c>
      <c r="I13" s="1119" t="s">
        <v>220</v>
      </c>
      <c r="J13" s="1119"/>
      <c r="K13" s="338" t="s">
        <v>313</v>
      </c>
      <c r="M13" s="212" t="s">
        <v>300</v>
      </c>
      <c r="N13" s="211"/>
      <c r="O13" s="46" t="s">
        <v>295</v>
      </c>
      <c r="P13" s="15" t="s">
        <v>299</v>
      </c>
      <c r="Q13" s="213"/>
    </row>
    <row r="14" spans="1:18" ht="14.25" customHeight="1" thickBot="1" x14ac:dyDescent="0.25">
      <c r="A14" s="231" t="s">
        <v>293</v>
      </c>
      <c r="B14" s="88" t="s">
        <v>245</v>
      </c>
      <c r="C14" s="87" t="s">
        <v>173</v>
      </c>
      <c r="D14" s="86" t="s">
        <v>172</v>
      </c>
      <c r="E14" s="85"/>
      <c r="F14" s="226"/>
      <c r="M14" s="214" t="s">
        <v>296</v>
      </c>
      <c r="N14" s="215"/>
      <c r="O14" s="216" t="s">
        <v>295</v>
      </c>
      <c r="P14" s="217" t="s">
        <v>294</v>
      </c>
      <c r="Q14" s="218"/>
    </row>
    <row r="15" spans="1:18" ht="14.25" customHeight="1" thickBot="1" x14ac:dyDescent="0.25">
      <c r="A15" s="231" t="s">
        <v>291</v>
      </c>
      <c r="B15" s="88" t="s">
        <v>245</v>
      </c>
      <c r="C15" s="87" t="s">
        <v>173</v>
      </c>
      <c r="D15" s="86" t="s">
        <v>172</v>
      </c>
      <c r="E15" s="85"/>
      <c r="F15" s="226"/>
      <c r="H15" s="1072" t="s">
        <v>215</v>
      </c>
      <c r="I15" s="1073"/>
      <c r="J15" s="1073"/>
      <c r="K15" s="1074"/>
      <c r="M15" s="41"/>
      <c r="N15" s="36"/>
      <c r="O15" s="38"/>
      <c r="P15" s="40"/>
    </row>
    <row r="16" spans="1:18" ht="14.25" customHeight="1" thickBot="1" x14ac:dyDescent="0.25">
      <c r="A16" s="231" t="s">
        <v>290</v>
      </c>
      <c r="B16" s="88" t="s">
        <v>245</v>
      </c>
      <c r="C16" s="87" t="s">
        <v>173</v>
      </c>
      <c r="D16" s="86" t="s">
        <v>172</v>
      </c>
      <c r="E16" s="85"/>
      <c r="F16" s="226"/>
      <c r="H16" s="1075"/>
      <c r="I16" s="1076"/>
      <c r="J16" s="1076"/>
      <c r="K16" s="1077"/>
      <c r="M16" s="1072" t="s">
        <v>2024</v>
      </c>
      <c r="N16" s="1073"/>
      <c r="O16" s="1073"/>
      <c r="P16" s="1073"/>
      <c r="Q16" s="1074"/>
    </row>
    <row r="17" spans="1:17" ht="14.25" customHeight="1" thickBot="1" x14ac:dyDescent="0.3">
      <c r="A17" s="231" t="s">
        <v>289</v>
      </c>
      <c r="B17" s="88" t="s">
        <v>245</v>
      </c>
      <c r="C17" s="87" t="s">
        <v>173</v>
      </c>
      <c r="D17" s="86" t="s">
        <v>172</v>
      </c>
      <c r="E17" s="85"/>
      <c r="F17" s="226"/>
      <c r="H17" s="1078" t="s">
        <v>208</v>
      </c>
      <c r="I17" s="1079"/>
      <c r="J17" s="1079"/>
      <c r="K17" s="1080"/>
      <c r="M17" s="1075"/>
      <c r="N17" s="1076"/>
      <c r="O17" s="1076"/>
      <c r="P17" s="1076"/>
      <c r="Q17" s="1077"/>
    </row>
    <row r="18" spans="1:17" ht="14.25" customHeight="1" x14ac:dyDescent="0.2">
      <c r="A18" s="231" t="s">
        <v>287</v>
      </c>
      <c r="B18" s="88" t="s">
        <v>245</v>
      </c>
      <c r="C18" s="87" t="s">
        <v>173</v>
      </c>
      <c r="D18" s="86" t="s">
        <v>172</v>
      </c>
      <c r="E18" s="85"/>
      <c r="F18" s="226"/>
      <c r="H18" s="1081" t="s">
        <v>301</v>
      </c>
      <c r="I18" s="1082"/>
      <c r="J18" s="1082"/>
      <c r="K18" s="1083"/>
      <c r="M18" s="1064" t="s">
        <v>611</v>
      </c>
      <c r="N18" s="1065"/>
      <c r="O18" s="1068" t="s">
        <v>610</v>
      </c>
      <c r="P18" s="1068"/>
      <c r="Q18" s="1070" t="s">
        <v>609</v>
      </c>
    </row>
    <row r="19" spans="1:17" ht="14.25" customHeight="1" thickBot="1" x14ac:dyDescent="0.25">
      <c r="A19" s="231" t="s">
        <v>285</v>
      </c>
      <c r="B19" s="88" t="s">
        <v>242</v>
      </c>
      <c r="C19" s="87" t="s">
        <v>173</v>
      </c>
      <c r="D19" s="86" t="s">
        <v>172</v>
      </c>
      <c r="E19" s="85"/>
      <c r="F19" s="226"/>
      <c r="H19" s="1081" t="s">
        <v>297</v>
      </c>
      <c r="I19" s="1082"/>
      <c r="J19" s="1082"/>
      <c r="K19" s="1083"/>
      <c r="M19" s="1066"/>
      <c r="N19" s="1067"/>
      <c r="O19" s="1069"/>
      <c r="P19" s="1069"/>
      <c r="Q19" s="1071"/>
    </row>
    <row r="20" spans="1:17" ht="14.25" customHeight="1" thickBot="1" x14ac:dyDescent="0.25">
      <c r="A20" s="232" t="s">
        <v>283</v>
      </c>
      <c r="B20" s="233" t="s">
        <v>242</v>
      </c>
      <c r="C20" s="234" t="s">
        <v>173</v>
      </c>
      <c r="D20" s="235" t="s">
        <v>172</v>
      </c>
      <c r="E20" s="236"/>
      <c r="F20" s="237"/>
      <c r="H20" s="1081" t="s">
        <v>292</v>
      </c>
      <c r="I20" s="1082"/>
      <c r="J20" s="1082"/>
      <c r="K20" s="1083"/>
      <c r="M20" s="1059" t="s">
        <v>2134</v>
      </c>
      <c r="N20" s="1060"/>
      <c r="O20" s="1061" t="s">
        <v>2135</v>
      </c>
      <c r="P20" s="1062"/>
      <c r="Q20" s="1063" t="s">
        <v>2136</v>
      </c>
    </row>
    <row r="21" spans="1:17" ht="14.25" customHeight="1" thickBot="1" x14ac:dyDescent="0.25">
      <c r="H21" s="1081"/>
      <c r="I21" s="1082"/>
      <c r="J21" s="1082"/>
      <c r="K21" s="1083"/>
      <c r="M21" s="1052"/>
      <c r="N21" s="1053"/>
      <c r="O21" s="1054"/>
      <c r="P21" s="1055"/>
      <c r="Q21" s="1056"/>
    </row>
    <row r="22" spans="1:17" ht="14.25" customHeight="1" x14ac:dyDescent="0.25">
      <c r="A22" s="1072" t="s">
        <v>241</v>
      </c>
      <c r="B22" s="1073"/>
      <c r="C22" s="1073"/>
      <c r="D22" s="1073"/>
      <c r="E22" s="1073"/>
      <c r="F22" s="1074"/>
      <c r="H22" s="1078" t="s">
        <v>186</v>
      </c>
      <c r="I22" s="1079"/>
      <c r="J22" s="1079"/>
      <c r="K22" s="1080"/>
      <c r="M22" s="1057" t="s">
        <v>2137</v>
      </c>
      <c r="N22" s="1047"/>
      <c r="O22" s="1046" t="s">
        <v>2138</v>
      </c>
      <c r="P22" s="1047"/>
      <c r="Q22" s="1050" t="s">
        <v>2139</v>
      </c>
    </row>
    <row r="23" spans="1:17" ht="14.25" customHeight="1" thickBot="1" x14ac:dyDescent="0.25">
      <c r="A23" s="1075"/>
      <c r="B23" s="1076"/>
      <c r="C23" s="1076"/>
      <c r="D23" s="1076"/>
      <c r="E23" s="1076"/>
      <c r="F23" s="1077"/>
      <c r="H23" s="1081" t="s">
        <v>288</v>
      </c>
      <c r="I23" s="1082"/>
      <c r="J23" s="1082"/>
      <c r="K23" s="1083"/>
      <c r="M23" s="1058"/>
      <c r="N23" s="1055"/>
      <c r="O23" s="1054"/>
      <c r="P23" s="1055"/>
      <c r="Q23" s="1056"/>
    </row>
    <row r="24" spans="1:17" ht="14.25" customHeight="1" x14ac:dyDescent="0.2">
      <c r="A24" s="1104" t="s">
        <v>2132</v>
      </c>
      <c r="B24" s="1105"/>
      <c r="C24" s="1105"/>
      <c r="D24" s="1105"/>
      <c r="E24" s="1105"/>
      <c r="F24" s="1106"/>
      <c r="H24" s="1081" t="s">
        <v>286</v>
      </c>
      <c r="I24" s="1082"/>
      <c r="J24" s="1082"/>
      <c r="K24" s="1083"/>
      <c r="M24" s="1042" t="s">
        <v>2140</v>
      </c>
      <c r="N24" s="1043"/>
      <c r="O24" s="1046" t="s">
        <v>2141</v>
      </c>
      <c r="P24" s="1047"/>
      <c r="Q24" s="1050" t="s">
        <v>2142</v>
      </c>
    </row>
    <row r="25" spans="1:17" ht="14.25" customHeight="1" thickBot="1" x14ac:dyDescent="0.3">
      <c r="A25" s="1107"/>
      <c r="B25" s="1108"/>
      <c r="C25" s="1108"/>
      <c r="D25" s="1108"/>
      <c r="E25" s="1108"/>
      <c r="F25" s="1109"/>
      <c r="H25" s="1101" t="s">
        <v>284</v>
      </c>
      <c r="I25" s="1102"/>
      <c r="J25" s="1102"/>
      <c r="K25" s="1103"/>
      <c r="M25" s="1052"/>
      <c r="N25" s="1053"/>
      <c r="O25" s="1054"/>
      <c r="P25" s="1055"/>
      <c r="Q25" s="1056"/>
    </row>
    <row r="26" spans="1:17" ht="14.25" customHeight="1" thickBot="1" x14ac:dyDescent="0.25">
      <c r="A26" s="1110"/>
      <c r="B26" s="1111"/>
      <c r="C26" s="1111"/>
      <c r="D26" s="1111"/>
      <c r="E26" s="1111"/>
      <c r="F26" s="1112"/>
      <c r="M26" s="1057" t="s">
        <v>2143</v>
      </c>
      <c r="N26" s="1047"/>
      <c r="O26" s="1046" t="s">
        <v>2144</v>
      </c>
      <c r="P26" s="1047"/>
      <c r="Q26" s="1050" t="s">
        <v>2145</v>
      </c>
    </row>
    <row r="27" spans="1:17" ht="14.25" customHeight="1" x14ac:dyDescent="0.2">
      <c r="H27" s="1072" t="s">
        <v>267</v>
      </c>
      <c r="I27" s="1073"/>
      <c r="J27" s="1073"/>
      <c r="K27" s="1074"/>
      <c r="M27" s="1058"/>
      <c r="N27" s="1055"/>
      <c r="O27" s="1054"/>
      <c r="P27" s="1055"/>
      <c r="Q27" s="1056"/>
    </row>
    <row r="28" spans="1:17" ht="14.25" customHeight="1" thickBot="1" x14ac:dyDescent="0.25">
      <c r="H28" s="1075"/>
      <c r="I28" s="1076"/>
      <c r="J28" s="1076"/>
      <c r="K28" s="1077"/>
      <c r="M28" s="1042" t="s">
        <v>2146</v>
      </c>
      <c r="N28" s="1043"/>
      <c r="O28" s="1046" t="s">
        <v>2147</v>
      </c>
      <c r="P28" s="1047"/>
      <c r="Q28" s="1050" t="s">
        <v>2148</v>
      </c>
    </row>
    <row r="29" spans="1:17" ht="14.25" customHeight="1" thickBot="1" x14ac:dyDescent="0.25">
      <c r="H29" s="1113"/>
      <c r="I29" s="1114"/>
      <c r="J29" s="1114"/>
      <c r="K29" s="1115"/>
      <c r="M29" s="1044"/>
      <c r="N29" s="1045"/>
      <c r="O29" s="1048"/>
      <c r="P29" s="1049"/>
      <c r="Q29" s="1051"/>
    </row>
    <row r="30" spans="1:17" ht="14.25" customHeight="1" x14ac:dyDescent="0.2">
      <c r="H30" s="1113"/>
      <c r="I30" s="1114"/>
      <c r="J30" s="1114"/>
      <c r="K30" s="1115"/>
      <c r="M30" s="36"/>
      <c r="N30" s="91"/>
      <c r="O30" s="90"/>
      <c r="P30" s="69"/>
      <c r="Q30" s="38"/>
    </row>
    <row r="31" spans="1:17" ht="14.25" customHeight="1" x14ac:dyDescent="0.2">
      <c r="H31" s="1113"/>
      <c r="I31" s="1114"/>
      <c r="J31" s="1114"/>
      <c r="K31" s="1115"/>
      <c r="M31" s="89"/>
      <c r="N31" s="41"/>
      <c r="O31" s="41"/>
      <c r="P31" s="41"/>
    </row>
    <row r="32" spans="1:17" ht="14.25" customHeight="1" x14ac:dyDescent="0.2">
      <c r="H32" s="1113"/>
      <c r="I32" s="1114"/>
      <c r="J32" s="1114"/>
      <c r="K32" s="1115"/>
    </row>
    <row r="33" spans="1:18" ht="14.25" customHeight="1" x14ac:dyDescent="0.2">
      <c r="H33" s="1113"/>
      <c r="I33" s="1114"/>
      <c r="J33" s="1114"/>
      <c r="K33" s="1115"/>
      <c r="M33" s="41"/>
      <c r="N33" s="36"/>
      <c r="O33" s="38"/>
      <c r="P33" s="40"/>
    </row>
    <row r="34" spans="1:18" ht="14.25" customHeight="1" x14ac:dyDescent="0.2">
      <c r="H34" s="1113"/>
      <c r="I34" s="1114"/>
      <c r="J34" s="1114"/>
      <c r="K34" s="1115"/>
    </row>
    <row r="35" spans="1:18" ht="14.25" customHeight="1" x14ac:dyDescent="0.2">
      <c r="H35" s="1113"/>
      <c r="I35" s="1114"/>
      <c r="J35" s="1114"/>
      <c r="K35" s="1115"/>
      <c r="M35" s="89"/>
      <c r="N35" s="41"/>
      <c r="O35" s="41"/>
      <c r="P35" s="41"/>
    </row>
    <row r="36" spans="1:18" ht="14.25" customHeight="1" thickBot="1" x14ac:dyDescent="0.25">
      <c r="H36" s="1116"/>
      <c r="I36" s="1117"/>
      <c r="J36" s="1117"/>
      <c r="K36" s="1118"/>
      <c r="M36" s="41"/>
      <c r="N36" s="36"/>
      <c r="O36" s="38"/>
      <c r="P36" s="40"/>
    </row>
    <row r="37" spans="1:18" ht="14.25" customHeight="1" thickBot="1" x14ac:dyDescent="0.25">
      <c r="M37" s="41"/>
      <c r="N37" s="36"/>
      <c r="O37" s="38"/>
      <c r="P37" s="40"/>
    </row>
    <row r="38" spans="1:18" ht="14.25" customHeight="1" x14ac:dyDescent="0.2">
      <c r="A38" s="1084" t="s">
        <v>1980</v>
      </c>
      <c r="B38" s="1085"/>
      <c r="C38" s="1085"/>
      <c r="D38" s="1085"/>
      <c r="E38" s="1085"/>
      <c r="F38" s="1085"/>
      <c r="G38" s="1085"/>
      <c r="H38" s="1085"/>
      <c r="I38" s="1085"/>
      <c r="J38" s="1085"/>
      <c r="K38" s="1085"/>
      <c r="L38" s="1085"/>
      <c r="M38" s="1085"/>
      <c r="N38" s="1085"/>
      <c r="O38" s="1085"/>
      <c r="P38" s="1085"/>
      <c r="Q38" s="1086"/>
      <c r="R38" s="1129" t="s">
        <v>2014</v>
      </c>
    </row>
    <row r="39" spans="1:18" ht="14.25" customHeight="1" thickBot="1" x14ac:dyDescent="0.25">
      <c r="A39" s="1087"/>
      <c r="B39" s="1088"/>
      <c r="C39" s="1088"/>
      <c r="D39" s="1088"/>
      <c r="E39" s="1088"/>
      <c r="F39" s="1088"/>
      <c r="G39" s="1088"/>
      <c r="H39" s="1088"/>
      <c r="I39" s="1088"/>
      <c r="J39" s="1088"/>
      <c r="K39" s="1088"/>
      <c r="L39" s="1088"/>
      <c r="M39" s="1088"/>
      <c r="N39" s="1088"/>
      <c r="O39" s="1088"/>
      <c r="P39" s="1088"/>
      <c r="Q39" s="1089"/>
      <c r="R39" s="1129"/>
    </row>
    <row r="40" spans="1:18" ht="18.75" customHeight="1" thickBot="1" x14ac:dyDescent="0.3">
      <c r="A40" s="1072" t="s">
        <v>239</v>
      </c>
      <c r="B40" s="1090"/>
      <c r="C40" s="1090"/>
      <c r="D40" s="1090"/>
      <c r="E40" s="1090"/>
      <c r="F40" s="1091"/>
      <c r="G40" s="1094" t="s">
        <v>1982</v>
      </c>
      <c r="H40" s="1095"/>
      <c r="I40" s="1095"/>
      <c r="J40" s="1095"/>
      <c r="K40" s="1096"/>
      <c r="L40" s="1097"/>
      <c r="M40" s="1098" t="s">
        <v>238</v>
      </c>
      <c r="N40" s="1099"/>
      <c r="O40" s="1099"/>
      <c r="P40" s="1099"/>
      <c r="Q40" s="1100"/>
      <c r="R40" s="1129" t="s">
        <v>2016</v>
      </c>
    </row>
    <row r="41" spans="1:18" ht="14.25" customHeight="1" thickBot="1" x14ac:dyDescent="0.25">
      <c r="A41" s="1044"/>
      <c r="B41" s="1092"/>
      <c r="C41" s="1092"/>
      <c r="D41" s="1092"/>
      <c r="E41" s="1092"/>
      <c r="F41" s="1093"/>
      <c r="M41" s="1075"/>
      <c r="N41" s="1076"/>
      <c r="O41" s="1076"/>
      <c r="P41" s="1076"/>
      <c r="Q41" s="1077"/>
      <c r="R41" s="1129"/>
    </row>
    <row r="42" spans="1:18" ht="14.25" customHeight="1" thickBot="1" x14ac:dyDescent="0.25">
      <c r="A42" s="219" t="s">
        <v>280</v>
      </c>
      <c r="B42" s="220" t="s">
        <v>204</v>
      </c>
      <c r="C42" s="221" t="s">
        <v>203</v>
      </c>
      <c r="D42" s="220" t="s">
        <v>202</v>
      </c>
      <c r="E42" s="220" t="s">
        <v>193</v>
      </c>
      <c r="F42" s="222" t="s">
        <v>190</v>
      </c>
      <c r="H42" s="1072" t="s">
        <v>1597</v>
      </c>
      <c r="I42" s="1073"/>
      <c r="J42" s="1073"/>
      <c r="K42" s="1074"/>
      <c r="M42" s="255" t="s">
        <v>324</v>
      </c>
      <c r="N42" s="256" t="s">
        <v>193</v>
      </c>
      <c r="O42" s="256" t="s">
        <v>192</v>
      </c>
      <c r="P42" s="256" t="s">
        <v>191</v>
      </c>
      <c r="Q42" s="208" t="s">
        <v>190</v>
      </c>
    </row>
    <row r="43" spans="1:18" ht="14.25" customHeight="1" thickBot="1" x14ac:dyDescent="0.25">
      <c r="A43" s="223" t="s">
        <v>279</v>
      </c>
      <c r="B43" s="2" t="s">
        <v>257</v>
      </c>
      <c r="C43" s="93" t="s">
        <v>173</v>
      </c>
      <c r="D43" s="2" t="s">
        <v>172</v>
      </c>
      <c r="E43" s="92"/>
      <c r="F43" s="224"/>
      <c r="H43" s="1075"/>
      <c r="I43" s="1076"/>
      <c r="J43" s="1076"/>
      <c r="K43" s="1077"/>
      <c r="M43" s="251" t="s">
        <v>319</v>
      </c>
      <c r="N43" s="252"/>
      <c r="O43" s="253" t="s">
        <v>102</v>
      </c>
      <c r="P43" s="111" t="s">
        <v>318</v>
      </c>
      <c r="Q43" s="254"/>
    </row>
    <row r="44" spans="1:18" ht="14.25" customHeight="1" x14ac:dyDescent="0.2">
      <c r="A44" s="225" t="s">
        <v>277</v>
      </c>
      <c r="B44" s="2" t="s">
        <v>257</v>
      </c>
      <c r="C44" s="87" t="s">
        <v>173</v>
      </c>
      <c r="D44" s="86" t="s">
        <v>172</v>
      </c>
      <c r="E44" s="85"/>
      <c r="F44" s="226"/>
      <c r="H44" s="1120" t="str">
        <f>H7</f>
        <v>LFLC 082100Z 15001KT CAVOK 23/13 Q1017 NOSIG=</v>
      </c>
      <c r="I44" s="1121"/>
      <c r="J44" s="1121"/>
      <c r="K44" s="1122"/>
      <c r="M44" s="212" t="s">
        <v>315</v>
      </c>
      <c r="N44" s="123"/>
      <c r="O44" s="46" t="s">
        <v>102</v>
      </c>
      <c r="P44" s="15" t="s">
        <v>311</v>
      </c>
      <c r="Q44" s="213"/>
    </row>
    <row r="45" spans="1:18" ht="15" thickBot="1" x14ac:dyDescent="0.25">
      <c r="A45" s="223" t="s">
        <v>274</v>
      </c>
      <c r="B45" s="2" t="s">
        <v>257</v>
      </c>
      <c r="C45" s="87" t="s">
        <v>173</v>
      </c>
      <c r="D45" s="86" t="s">
        <v>172</v>
      </c>
      <c r="E45" s="85"/>
      <c r="F45" s="226"/>
      <c r="H45" s="1123"/>
      <c r="I45" s="1124"/>
      <c r="J45" s="1124"/>
      <c r="K45" s="1125"/>
      <c r="M45" s="212" t="s">
        <v>312</v>
      </c>
      <c r="N45" s="48"/>
      <c r="O45" s="46" t="s">
        <v>102</v>
      </c>
      <c r="P45" s="15" t="s">
        <v>311</v>
      </c>
      <c r="Q45" s="213"/>
    </row>
    <row r="46" spans="1:18" ht="15" thickBot="1" x14ac:dyDescent="0.25">
      <c r="A46" s="225" t="s">
        <v>269</v>
      </c>
      <c r="B46" s="2" t="s">
        <v>257</v>
      </c>
      <c r="C46" s="87" t="s">
        <v>173</v>
      </c>
      <c r="D46" s="86" t="s">
        <v>172</v>
      </c>
      <c r="E46" s="85"/>
      <c r="F46" s="226" t="s">
        <v>268</v>
      </c>
      <c r="M46" s="212" t="s">
        <v>309</v>
      </c>
      <c r="N46" s="48"/>
      <c r="O46" s="46" t="s">
        <v>308</v>
      </c>
      <c r="P46" s="15"/>
      <c r="Q46" s="213"/>
    </row>
    <row r="47" spans="1:18" x14ac:dyDescent="0.2">
      <c r="A47" s="227" t="s">
        <v>266</v>
      </c>
      <c r="B47" s="47" t="s">
        <v>257</v>
      </c>
      <c r="C47" s="98" t="s">
        <v>173</v>
      </c>
      <c r="D47" s="97" t="s">
        <v>172</v>
      </c>
      <c r="E47" s="96"/>
      <c r="F47" s="228" t="s">
        <v>265</v>
      </c>
      <c r="H47" s="550" t="s">
        <v>237</v>
      </c>
      <c r="I47" s="1126" t="s">
        <v>236</v>
      </c>
      <c r="J47" s="1127"/>
      <c r="K47" s="551" t="s">
        <v>235</v>
      </c>
      <c r="M47" s="212" t="s">
        <v>306</v>
      </c>
      <c r="N47" s="46"/>
      <c r="O47" s="46" t="s">
        <v>295</v>
      </c>
      <c r="P47" s="15" t="s">
        <v>294</v>
      </c>
      <c r="Q47" s="213"/>
    </row>
    <row r="48" spans="1:18" x14ac:dyDescent="0.2">
      <c r="A48" s="229" t="s">
        <v>264</v>
      </c>
      <c r="B48" s="51">
        <v>70</v>
      </c>
      <c r="C48" s="51" t="s">
        <v>173</v>
      </c>
      <c r="D48" s="15" t="s">
        <v>172</v>
      </c>
      <c r="E48" s="46"/>
      <c r="F48" s="230"/>
      <c r="H48" s="309" t="s">
        <v>322</v>
      </c>
      <c r="I48" s="1128" t="s">
        <v>321</v>
      </c>
      <c r="J48" s="1128"/>
      <c r="K48" s="310" t="s">
        <v>320</v>
      </c>
      <c r="M48" s="212" t="s">
        <v>304</v>
      </c>
      <c r="N48" s="210"/>
      <c r="O48" s="46" t="s">
        <v>295</v>
      </c>
      <c r="P48" s="15" t="s">
        <v>299</v>
      </c>
      <c r="Q48" s="213"/>
    </row>
    <row r="49" spans="1:17" x14ac:dyDescent="0.2">
      <c r="A49" s="231" t="s">
        <v>258</v>
      </c>
      <c r="B49" s="88" t="s">
        <v>257</v>
      </c>
      <c r="C49" s="93" t="s">
        <v>173</v>
      </c>
      <c r="D49" s="2" t="s">
        <v>172</v>
      </c>
      <c r="E49" s="92"/>
      <c r="F49" s="224"/>
      <c r="H49" s="309" t="s">
        <v>110</v>
      </c>
      <c r="I49" s="1128" t="s">
        <v>225</v>
      </c>
      <c r="J49" s="1128"/>
      <c r="K49" s="310" t="s">
        <v>316</v>
      </c>
      <c r="M49" s="212" t="s">
        <v>303</v>
      </c>
      <c r="N49" s="48"/>
      <c r="O49" s="46" t="s">
        <v>295</v>
      </c>
      <c r="P49" s="15" t="s">
        <v>294</v>
      </c>
      <c r="Q49" s="213"/>
    </row>
    <row r="50" spans="1:17" ht="15" thickBot="1" x14ac:dyDescent="0.25">
      <c r="A50" s="231" t="s">
        <v>251</v>
      </c>
      <c r="B50" s="88" t="s">
        <v>245</v>
      </c>
      <c r="C50" s="87" t="s">
        <v>173</v>
      </c>
      <c r="D50" s="86" t="s">
        <v>172</v>
      </c>
      <c r="E50" s="85"/>
      <c r="F50" s="226"/>
      <c r="H50" s="336" t="s">
        <v>221</v>
      </c>
      <c r="I50" s="1119" t="s">
        <v>220</v>
      </c>
      <c r="J50" s="1119"/>
      <c r="K50" s="338" t="s">
        <v>313</v>
      </c>
      <c r="M50" s="212" t="s">
        <v>300</v>
      </c>
      <c r="N50" s="211"/>
      <c r="O50" s="46" t="s">
        <v>295</v>
      </c>
      <c r="P50" s="15" t="s">
        <v>299</v>
      </c>
      <c r="Q50" s="213"/>
    </row>
    <row r="51" spans="1:17" ht="15" thickBot="1" x14ac:dyDescent="0.25">
      <c r="A51" s="231" t="s">
        <v>250</v>
      </c>
      <c r="B51" s="88" t="s">
        <v>245</v>
      </c>
      <c r="C51" s="87" t="s">
        <v>173</v>
      </c>
      <c r="D51" s="86" t="s">
        <v>172</v>
      </c>
      <c r="E51" s="85"/>
      <c r="F51" s="226"/>
      <c r="M51" s="214" t="s">
        <v>296</v>
      </c>
      <c r="N51" s="215"/>
      <c r="O51" s="216" t="s">
        <v>295</v>
      </c>
      <c r="P51" s="217" t="s">
        <v>294</v>
      </c>
      <c r="Q51" s="218"/>
    </row>
    <row r="52" spans="1:17" ht="15" thickBot="1" x14ac:dyDescent="0.25">
      <c r="A52" s="231" t="s">
        <v>249</v>
      </c>
      <c r="B52" s="88" t="s">
        <v>245</v>
      </c>
      <c r="C52" s="87" t="s">
        <v>173</v>
      </c>
      <c r="D52" s="86" t="s">
        <v>172</v>
      </c>
      <c r="E52" s="85"/>
      <c r="F52" s="226"/>
      <c r="H52" s="1072" t="s">
        <v>215</v>
      </c>
      <c r="I52" s="1073"/>
      <c r="J52" s="1073"/>
      <c r="K52" s="1074"/>
    </row>
    <row r="53" spans="1:17" ht="14.25" customHeight="1" thickBot="1" x14ac:dyDescent="0.25">
      <c r="A53" s="231" t="s">
        <v>248</v>
      </c>
      <c r="B53" s="88" t="s">
        <v>245</v>
      </c>
      <c r="C53" s="87" t="s">
        <v>173</v>
      </c>
      <c r="D53" s="86" t="s">
        <v>172</v>
      </c>
      <c r="E53" s="85"/>
      <c r="F53" s="226"/>
      <c r="H53" s="1075"/>
      <c r="I53" s="1076"/>
      <c r="J53" s="1076"/>
      <c r="K53" s="1077"/>
      <c r="M53" s="1072" t="s">
        <v>1985</v>
      </c>
      <c r="N53" s="1073"/>
      <c r="O53" s="1073"/>
      <c r="P53" s="1073"/>
      <c r="Q53" s="1074"/>
    </row>
    <row r="54" spans="1:17" ht="15.75" customHeight="1" thickBot="1" x14ac:dyDescent="0.3">
      <c r="A54" s="231" t="s">
        <v>247</v>
      </c>
      <c r="B54" s="88" t="s">
        <v>245</v>
      </c>
      <c r="C54" s="87" t="s">
        <v>173</v>
      </c>
      <c r="D54" s="86" t="s">
        <v>172</v>
      </c>
      <c r="E54" s="85"/>
      <c r="F54" s="226"/>
      <c r="H54" s="1078" t="s">
        <v>208</v>
      </c>
      <c r="I54" s="1079"/>
      <c r="J54" s="1079"/>
      <c r="K54" s="1080"/>
      <c r="M54" s="1075"/>
      <c r="N54" s="1076"/>
      <c r="O54" s="1076"/>
      <c r="P54" s="1076"/>
      <c r="Q54" s="1077"/>
    </row>
    <row r="55" spans="1:17" ht="15" thickBot="1" x14ac:dyDescent="0.25">
      <c r="A55" s="231" t="s">
        <v>246</v>
      </c>
      <c r="B55" s="88" t="s">
        <v>245</v>
      </c>
      <c r="C55" s="87" t="s">
        <v>173</v>
      </c>
      <c r="D55" s="86" t="s">
        <v>172</v>
      </c>
      <c r="E55" s="85"/>
      <c r="F55" s="226"/>
      <c r="H55" s="1081" t="s">
        <v>301</v>
      </c>
      <c r="I55" s="1082"/>
      <c r="J55" s="1082"/>
      <c r="K55" s="1083"/>
      <c r="M55" s="249" t="s">
        <v>161</v>
      </c>
      <c r="N55" s="221" t="s">
        <v>160</v>
      </c>
      <c r="O55" s="221" t="s">
        <v>282</v>
      </c>
      <c r="P55" s="221" t="s">
        <v>281</v>
      </c>
      <c r="Q55" s="250" t="s">
        <v>157</v>
      </c>
    </row>
    <row r="56" spans="1:17" x14ac:dyDescent="0.2">
      <c r="A56" s="231" t="s">
        <v>244</v>
      </c>
      <c r="B56" s="88" t="s">
        <v>242</v>
      </c>
      <c r="C56" s="87" t="s">
        <v>173</v>
      </c>
      <c r="D56" s="86" t="s">
        <v>172</v>
      </c>
      <c r="E56" s="85"/>
      <c r="F56" s="226"/>
      <c r="H56" s="1081" t="s">
        <v>297</v>
      </c>
      <c r="I56" s="1082"/>
      <c r="J56" s="1082"/>
      <c r="K56" s="1083"/>
      <c r="M56" s="245" t="s">
        <v>256</v>
      </c>
      <c r="N56" s="246" t="s">
        <v>273</v>
      </c>
      <c r="O56" s="247" t="s">
        <v>272</v>
      </c>
      <c r="P56" s="111" t="s">
        <v>271</v>
      </c>
      <c r="Q56" s="248" t="s">
        <v>270</v>
      </c>
    </row>
    <row r="57" spans="1:17" ht="15" thickBot="1" x14ac:dyDescent="0.25">
      <c r="A57" s="232" t="s">
        <v>243</v>
      </c>
      <c r="B57" s="233" t="s">
        <v>242</v>
      </c>
      <c r="C57" s="234" t="s">
        <v>173</v>
      </c>
      <c r="D57" s="235" t="s">
        <v>172</v>
      </c>
      <c r="E57" s="236"/>
      <c r="F57" s="237"/>
      <c r="H57" s="1081" t="s">
        <v>292</v>
      </c>
      <c r="I57" s="1082"/>
      <c r="J57" s="1082"/>
      <c r="K57" s="1083"/>
      <c r="M57" s="238" t="s">
        <v>256</v>
      </c>
      <c r="N57" s="95" t="s">
        <v>278</v>
      </c>
      <c r="O57" s="99" t="s">
        <v>89</v>
      </c>
      <c r="P57" s="15" t="s">
        <v>271</v>
      </c>
      <c r="Q57" s="240" t="s">
        <v>259</v>
      </c>
    </row>
    <row r="58" spans="1:17" ht="14.25" customHeight="1" thickBot="1" x14ac:dyDescent="0.25">
      <c r="H58" s="1081"/>
      <c r="I58" s="1082"/>
      <c r="J58" s="1082"/>
      <c r="K58" s="1083"/>
      <c r="M58" s="238" t="s">
        <v>256</v>
      </c>
      <c r="N58" s="95" t="s">
        <v>276</v>
      </c>
      <c r="O58" s="94" t="s">
        <v>1575</v>
      </c>
      <c r="P58" s="15" t="s">
        <v>275</v>
      </c>
      <c r="Q58" s="239" t="s">
        <v>252</v>
      </c>
    </row>
    <row r="59" spans="1:17" ht="15" customHeight="1" x14ac:dyDescent="0.25">
      <c r="A59" s="1072" t="s">
        <v>241</v>
      </c>
      <c r="B59" s="1073"/>
      <c r="C59" s="1073"/>
      <c r="D59" s="1073"/>
      <c r="E59" s="1073"/>
      <c r="F59" s="1074"/>
      <c r="H59" s="1078" t="s">
        <v>186</v>
      </c>
      <c r="I59" s="1079"/>
      <c r="J59" s="1079"/>
      <c r="K59" s="1080"/>
      <c r="M59" s="238" t="s">
        <v>256</v>
      </c>
      <c r="N59" s="95" t="s">
        <v>1033</v>
      </c>
      <c r="O59" s="94" t="s">
        <v>263</v>
      </c>
      <c r="P59" s="6" t="s">
        <v>262</v>
      </c>
      <c r="Q59" s="239" t="s">
        <v>261</v>
      </c>
    </row>
    <row r="60" spans="1:17" ht="15" thickBot="1" x14ac:dyDescent="0.25">
      <c r="A60" s="1075"/>
      <c r="B60" s="1076"/>
      <c r="C60" s="1076"/>
      <c r="D60" s="1076"/>
      <c r="E60" s="1076"/>
      <c r="F60" s="1077"/>
      <c r="H60" s="1081" t="s">
        <v>288</v>
      </c>
      <c r="I60" s="1082"/>
      <c r="J60" s="1082"/>
      <c r="K60" s="1083"/>
      <c r="M60" s="238" t="s">
        <v>256</v>
      </c>
      <c r="N60" s="95" t="s">
        <v>1034</v>
      </c>
      <c r="O60" s="94" t="s">
        <v>263</v>
      </c>
      <c r="P60" s="6" t="s">
        <v>262</v>
      </c>
      <c r="Q60" s="239" t="s">
        <v>261</v>
      </c>
    </row>
    <row r="61" spans="1:17" ht="15" customHeight="1" x14ac:dyDescent="0.2">
      <c r="A61" s="1104" t="s">
        <v>2133</v>
      </c>
      <c r="B61" s="1105"/>
      <c r="C61" s="1105"/>
      <c r="D61" s="1105"/>
      <c r="E61" s="1105"/>
      <c r="F61" s="1106"/>
      <c r="H61" s="1081" t="s">
        <v>286</v>
      </c>
      <c r="I61" s="1082"/>
      <c r="J61" s="1082"/>
      <c r="K61" s="1083"/>
      <c r="M61" s="238" t="s">
        <v>256</v>
      </c>
      <c r="N61" s="95" t="s">
        <v>1035</v>
      </c>
      <c r="O61" s="94" t="s">
        <v>263</v>
      </c>
      <c r="P61" s="6" t="s">
        <v>262</v>
      </c>
      <c r="Q61" s="239" t="s">
        <v>261</v>
      </c>
    </row>
    <row r="62" spans="1:17" ht="15.75" thickBot="1" x14ac:dyDescent="0.3">
      <c r="A62" s="1110"/>
      <c r="B62" s="1111"/>
      <c r="C62" s="1111"/>
      <c r="D62" s="1111"/>
      <c r="E62" s="1111"/>
      <c r="F62" s="1112"/>
      <c r="H62" s="1101" t="s">
        <v>284</v>
      </c>
      <c r="I62" s="1102"/>
      <c r="J62" s="1102"/>
      <c r="K62" s="1103"/>
      <c r="M62" s="238" t="s">
        <v>256</v>
      </c>
      <c r="N62" s="95" t="s">
        <v>260</v>
      </c>
      <c r="O62" s="94" t="s">
        <v>89</v>
      </c>
      <c r="P62" s="6" t="s">
        <v>253</v>
      </c>
      <c r="Q62" s="239" t="s">
        <v>259</v>
      </c>
    </row>
    <row r="63" spans="1:17" ht="15" thickBot="1" x14ac:dyDescent="0.25">
      <c r="M63" s="241" t="s">
        <v>256</v>
      </c>
      <c r="N63" s="242" t="s">
        <v>255</v>
      </c>
      <c r="O63" s="243" t="s">
        <v>254</v>
      </c>
      <c r="P63" s="169" t="s">
        <v>253</v>
      </c>
      <c r="Q63" s="244" t="s">
        <v>252</v>
      </c>
    </row>
    <row r="64" spans="1:17" ht="15" thickBot="1" x14ac:dyDescent="0.25">
      <c r="H64" s="1072" t="s">
        <v>267</v>
      </c>
      <c r="I64" s="1073"/>
      <c r="J64" s="1073"/>
      <c r="K64" s="1074"/>
    </row>
    <row r="65" spans="8:17" ht="15" customHeight="1" thickBot="1" x14ac:dyDescent="0.25">
      <c r="H65" s="1075"/>
      <c r="I65" s="1076"/>
      <c r="J65" s="1076"/>
      <c r="K65" s="1077"/>
      <c r="M65" s="1072" t="s">
        <v>2024</v>
      </c>
      <c r="N65" s="1073"/>
      <c r="O65" s="1073"/>
      <c r="P65" s="1073"/>
      <c r="Q65" s="1074"/>
    </row>
    <row r="66" spans="8:17" ht="15" customHeight="1" thickBot="1" x14ac:dyDescent="0.25">
      <c r="H66" s="1113"/>
      <c r="I66" s="1114"/>
      <c r="J66" s="1114"/>
      <c r="K66" s="1115"/>
      <c r="M66" s="1075"/>
      <c r="N66" s="1076"/>
      <c r="O66" s="1076"/>
      <c r="P66" s="1076"/>
      <c r="Q66" s="1077"/>
    </row>
    <row r="67" spans="8:17" x14ac:dyDescent="0.2">
      <c r="H67" s="1113"/>
      <c r="I67" s="1114"/>
      <c r="J67" s="1114"/>
      <c r="K67" s="1115"/>
      <c r="M67" s="1064" t="s">
        <v>611</v>
      </c>
      <c r="N67" s="1065"/>
      <c r="O67" s="1068" t="s">
        <v>610</v>
      </c>
      <c r="P67" s="1068"/>
      <c r="Q67" s="1070" t="s">
        <v>609</v>
      </c>
    </row>
    <row r="68" spans="8:17" ht="15" thickBot="1" x14ac:dyDescent="0.25">
      <c r="H68" s="1113"/>
      <c r="I68" s="1114"/>
      <c r="J68" s="1114"/>
      <c r="K68" s="1115"/>
      <c r="M68" s="1066"/>
      <c r="N68" s="1067"/>
      <c r="O68" s="1069"/>
      <c r="P68" s="1069"/>
      <c r="Q68" s="1071"/>
    </row>
    <row r="69" spans="8:17" x14ac:dyDescent="0.2">
      <c r="H69" s="1113"/>
      <c r="I69" s="1114"/>
      <c r="J69" s="1114"/>
      <c r="K69" s="1115"/>
      <c r="M69" s="1059" t="s">
        <v>2134</v>
      </c>
      <c r="N69" s="1060"/>
      <c r="O69" s="1061" t="s">
        <v>2135</v>
      </c>
      <c r="P69" s="1062"/>
      <c r="Q69" s="1063" t="s">
        <v>2136</v>
      </c>
    </row>
    <row r="70" spans="8:17" x14ac:dyDescent="0.2">
      <c r="H70" s="1113"/>
      <c r="I70" s="1114"/>
      <c r="J70" s="1114"/>
      <c r="K70" s="1115"/>
      <c r="M70" s="1052"/>
      <c r="N70" s="1053"/>
      <c r="O70" s="1054"/>
      <c r="P70" s="1055"/>
      <c r="Q70" s="1056"/>
    </row>
    <row r="71" spans="8:17" x14ac:dyDescent="0.2">
      <c r="H71" s="1113"/>
      <c r="I71" s="1114"/>
      <c r="J71" s="1114"/>
      <c r="K71" s="1115"/>
      <c r="M71" s="1057" t="s">
        <v>2137</v>
      </c>
      <c r="N71" s="1047"/>
      <c r="O71" s="1046" t="s">
        <v>2138</v>
      </c>
      <c r="P71" s="1047"/>
      <c r="Q71" s="1050" t="s">
        <v>2139</v>
      </c>
    </row>
    <row r="72" spans="8:17" x14ac:dyDescent="0.2">
      <c r="H72" s="1113"/>
      <c r="I72" s="1114"/>
      <c r="J72" s="1114"/>
      <c r="K72" s="1115"/>
      <c r="M72" s="1058"/>
      <c r="N72" s="1055"/>
      <c r="O72" s="1054"/>
      <c r="P72" s="1055"/>
      <c r="Q72" s="1056"/>
    </row>
    <row r="73" spans="8:17" ht="15" thickBot="1" x14ac:dyDescent="0.25">
      <c r="H73" s="1116"/>
      <c r="I73" s="1117"/>
      <c r="J73" s="1117"/>
      <c r="K73" s="1118"/>
      <c r="M73" s="1042" t="s">
        <v>2140</v>
      </c>
      <c r="N73" s="1043"/>
      <c r="O73" s="1046" t="s">
        <v>2141</v>
      </c>
      <c r="P73" s="1047"/>
      <c r="Q73" s="1050" t="s">
        <v>2142</v>
      </c>
    </row>
    <row r="74" spans="8:17" x14ac:dyDescent="0.2">
      <c r="M74" s="1052"/>
      <c r="N74" s="1053"/>
      <c r="O74" s="1054"/>
      <c r="P74" s="1055"/>
      <c r="Q74" s="1056"/>
    </row>
    <row r="75" spans="8:17" x14ac:dyDescent="0.2">
      <c r="M75" s="1057" t="s">
        <v>2143</v>
      </c>
      <c r="N75" s="1047"/>
      <c r="O75" s="1046" t="s">
        <v>2144</v>
      </c>
      <c r="P75" s="1047"/>
      <c r="Q75" s="1050" t="s">
        <v>2145</v>
      </c>
    </row>
    <row r="76" spans="8:17" x14ac:dyDescent="0.2">
      <c r="M76" s="1058"/>
      <c r="N76" s="1055"/>
      <c r="O76" s="1054"/>
      <c r="P76" s="1055"/>
      <c r="Q76" s="1056"/>
    </row>
    <row r="77" spans="8:17" x14ac:dyDescent="0.2">
      <c r="M77" s="1042" t="s">
        <v>2146</v>
      </c>
      <c r="N77" s="1043"/>
      <c r="O77" s="1046" t="s">
        <v>2147</v>
      </c>
      <c r="P77" s="1047"/>
      <c r="Q77" s="1050" t="s">
        <v>2148</v>
      </c>
    </row>
    <row r="78" spans="8:17" ht="15" thickBot="1" x14ac:dyDescent="0.25">
      <c r="M78" s="1044"/>
      <c r="N78" s="1045"/>
      <c r="O78" s="1048"/>
      <c r="P78" s="1049"/>
      <c r="Q78" s="1051"/>
    </row>
  </sheetData>
  <mergeCells count="91">
    <mergeCell ref="H66:K73"/>
    <mergeCell ref="A59:F60"/>
    <mergeCell ref="H57:K57"/>
    <mergeCell ref="H58:K58"/>
    <mergeCell ref="H59:K59"/>
    <mergeCell ref="H60:K60"/>
    <mergeCell ref="H61:K61"/>
    <mergeCell ref="H62:K62"/>
    <mergeCell ref="H64:K65"/>
    <mergeCell ref="A61:F62"/>
    <mergeCell ref="R1:R2"/>
    <mergeCell ref="R40:R41"/>
    <mergeCell ref="R38:R39"/>
    <mergeCell ref="R3:R4"/>
    <mergeCell ref="M16:Q17"/>
    <mergeCell ref="A1:Q2"/>
    <mergeCell ref="A3:F4"/>
    <mergeCell ref="G3:L3"/>
    <mergeCell ref="M3:Q4"/>
    <mergeCell ref="H5:K6"/>
    <mergeCell ref="H7:K8"/>
    <mergeCell ref="I10:J10"/>
    <mergeCell ref="I11:J11"/>
    <mergeCell ref="I12:J12"/>
    <mergeCell ref="H20:K20"/>
    <mergeCell ref="I13:J13"/>
    <mergeCell ref="H55:K55"/>
    <mergeCell ref="H56:K56"/>
    <mergeCell ref="H27:K28"/>
    <mergeCell ref="H29:K36"/>
    <mergeCell ref="I50:J50"/>
    <mergeCell ref="H52:K53"/>
    <mergeCell ref="H54:K54"/>
    <mergeCell ref="H42:K43"/>
    <mergeCell ref="H44:K45"/>
    <mergeCell ref="I47:J47"/>
    <mergeCell ref="I48:J48"/>
    <mergeCell ref="I49:J49"/>
    <mergeCell ref="A22:F23"/>
    <mergeCell ref="A38:Q39"/>
    <mergeCell ref="A40:F41"/>
    <mergeCell ref="G40:L40"/>
    <mergeCell ref="M40:Q41"/>
    <mergeCell ref="H22:K22"/>
    <mergeCell ref="H23:K23"/>
    <mergeCell ref="H24:K24"/>
    <mergeCell ref="H25:K25"/>
    <mergeCell ref="A24:F26"/>
    <mergeCell ref="Q24:Q25"/>
    <mergeCell ref="M26:N27"/>
    <mergeCell ref="O26:P27"/>
    <mergeCell ref="Q26:Q27"/>
    <mergeCell ref="M28:N29"/>
    <mergeCell ref="O28:P29"/>
    <mergeCell ref="H15:K16"/>
    <mergeCell ref="H17:K17"/>
    <mergeCell ref="H18:K18"/>
    <mergeCell ref="H19:K19"/>
    <mergeCell ref="H21:K21"/>
    <mergeCell ref="M18:N19"/>
    <mergeCell ref="O18:P19"/>
    <mergeCell ref="Q18:Q19"/>
    <mergeCell ref="M67:N68"/>
    <mergeCell ref="O67:P68"/>
    <mergeCell ref="Q67:Q68"/>
    <mergeCell ref="M53:Q54"/>
    <mergeCell ref="M65:Q66"/>
    <mergeCell ref="M20:N21"/>
    <mergeCell ref="O20:P21"/>
    <mergeCell ref="Q20:Q21"/>
    <mergeCell ref="M22:N23"/>
    <mergeCell ref="O22:P23"/>
    <mergeCell ref="Q22:Q23"/>
    <mergeCell ref="M24:N25"/>
    <mergeCell ref="O24:P25"/>
    <mergeCell ref="Q28:Q29"/>
    <mergeCell ref="M69:N70"/>
    <mergeCell ref="O69:P70"/>
    <mergeCell ref="Q69:Q70"/>
    <mergeCell ref="M71:N72"/>
    <mergeCell ref="O71:P72"/>
    <mergeCell ref="Q71:Q72"/>
    <mergeCell ref="M77:N78"/>
    <mergeCell ref="O77:P78"/>
    <mergeCell ref="Q77:Q78"/>
    <mergeCell ref="M73:N74"/>
    <mergeCell ref="O73:P74"/>
    <mergeCell ref="Q73:Q74"/>
    <mergeCell ref="M75:N76"/>
    <mergeCell ref="O75:P76"/>
    <mergeCell ref="Q75:Q76"/>
  </mergeCells>
  <hyperlinks>
    <hyperlink ref="R1:R2" location="Entete!A1" display="Retour Accueil" xr:uid="{5B282619-B171-41E0-9FFB-15B59B433235}"/>
    <hyperlink ref="R38:R39" location="Entete!A1" display="Retour Accueil" xr:uid="{787C183A-06F4-436D-8FF6-3C6B3591D510}"/>
    <hyperlink ref="R3:R4" location="LFLC!A75" display="Configuration 26" xr:uid="{19DA305D-8C2E-48B3-9908-5A8AC1E6636F}"/>
    <hyperlink ref="R40:R41" location="LFLC!A1" display="Configuration 08" xr:uid="{49F49BCC-EE86-49FF-9A70-F8B257839B60}"/>
  </hyperlinks>
  <pageMargins left="0" right="0" top="0.39409448818897641" bottom="0.39409448818897641" header="0" footer="0"/>
  <pageSetup paperSize="9" orientation="portrait" r:id="rId1"/>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8">
    <tabColor theme="7" tint="0.39997558519241921"/>
  </sheetPr>
  <dimension ref="A1:R72"/>
  <sheetViews>
    <sheetView showGridLines="0" topLeftCell="A4" workbookViewId="0">
      <selection activeCell="F29" sqref="F29"/>
    </sheetView>
  </sheetViews>
  <sheetFormatPr baseColWidth="10" defaultColWidth="23.28515625" defaultRowHeight="14.25" x14ac:dyDescent="0.2"/>
  <cols>
    <col min="1" max="2" width="12.28515625" style="1" customWidth="1"/>
    <col min="3" max="5" width="9.85546875" style="1" customWidth="1"/>
    <col min="6" max="6" width="17.140625" style="1" customWidth="1"/>
    <col min="7" max="7" width="6.42578125" style="1" customWidth="1"/>
    <col min="8" max="8" width="19.140625" style="1" customWidth="1"/>
    <col min="9" max="9" width="19.5703125" style="1" customWidth="1"/>
    <col min="10" max="10" width="11.5703125" style="1" customWidth="1"/>
    <col min="11" max="11" width="19.140625" style="1" customWidth="1"/>
    <col min="12" max="12" width="6.42578125" style="1" customWidth="1"/>
    <col min="13" max="13" width="13.140625" style="1" customWidth="1"/>
    <col min="14" max="15" width="12.28515625" style="1" customWidth="1"/>
    <col min="16" max="16" width="22.28515625" style="1" customWidth="1"/>
    <col min="17" max="17" width="26.5703125" style="1" customWidth="1"/>
    <col min="18" max="16384" width="23.28515625" style="1"/>
  </cols>
  <sheetData>
    <row r="1" spans="1:18" ht="13.5" customHeight="1" x14ac:dyDescent="0.2">
      <c r="A1" s="1084" t="s">
        <v>1987</v>
      </c>
      <c r="B1" s="1085"/>
      <c r="C1" s="1085"/>
      <c r="D1" s="1085"/>
      <c r="E1" s="1085"/>
      <c r="F1" s="1085"/>
      <c r="G1" s="1085"/>
      <c r="H1" s="1085"/>
      <c r="I1" s="1085"/>
      <c r="J1" s="1085"/>
      <c r="K1" s="1085"/>
      <c r="L1" s="1085"/>
      <c r="M1" s="1085"/>
      <c r="N1" s="1085"/>
      <c r="O1" s="1085"/>
      <c r="P1" s="1085"/>
      <c r="Q1" s="1086"/>
      <c r="R1" s="1129" t="s">
        <v>2014</v>
      </c>
    </row>
    <row r="2" spans="1:18" ht="14.25" customHeight="1" thickBot="1" x14ac:dyDescent="0.25">
      <c r="A2" s="1087"/>
      <c r="B2" s="1088"/>
      <c r="C2" s="1088"/>
      <c r="D2" s="1088"/>
      <c r="E2" s="1088"/>
      <c r="F2" s="1088"/>
      <c r="G2" s="1088"/>
      <c r="H2" s="1088"/>
      <c r="I2" s="1088"/>
      <c r="J2" s="1088"/>
      <c r="K2" s="1088"/>
      <c r="L2" s="1088"/>
      <c r="M2" s="1088"/>
      <c r="N2" s="1088"/>
      <c r="O2" s="1088"/>
      <c r="P2" s="1088"/>
      <c r="Q2" s="1089"/>
      <c r="R2" s="1129"/>
    </row>
    <row r="3" spans="1:18" ht="18.75" customHeight="1" thickBot="1" x14ac:dyDescent="0.25">
      <c r="A3" s="1072" t="s">
        <v>239</v>
      </c>
      <c r="B3" s="1090"/>
      <c r="C3" s="1090"/>
      <c r="D3" s="1090"/>
      <c r="E3" s="1090"/>
      <c r="F3" s="1091"/>
      <c r="G3" s="1143" t="s">
        <v>1984</v>
      </c>
      <c r="H3" s="1144"/>
      <c r="I3" s="1144"/>
      <c r="J3" s="1144"/>
      <c r="K3" s="1144"/>
      <c r="L3" s="1145"/>
      <c r="M3" s="1072" t="s">
        <v>238</v>
      </c>
      <c r="N3" s="1073"/>
      <c r="O3" s="1073"/>
      <c r="P3" s="1073"/>
      <c r="Q3" s="1074"/>
      <c r="R3" s="1129" t="s">
        <v>2017</v>
      </c>
    </row>
    <row r="4" spans="1:18" ht="14.25" customHeight="1" thickBot="1" x14ac:dyDescent="0.25">
      <c r="A4" s="1044"/>
      <c r="B4" s="1092"/>
      <c r="C4" s="1092"/>
      <c r="D4" s="1092"/>
      <c r="E4" s="1092"/>
      <c r="F4" s="1093"/>
      <c r="G4" s="45"/>
      <c r="H4" s="45"/>
      <c r="I4" s="45"/>
      <c r="J4" s="45"/>
      <c r="K4" s="45"/>
      <c r="M4" s="1075"/>
      <c r="N4" s="1076"/>
      <c r="O4" s="1076"/>
      <c r="P4" s="1076"/>
      <c r="Q4" s="1077"/>
      <c r="R4" s="1129"/>
    </row>
    <row r="5" spans="1:18" ht="14.25" customHeight="1" thickBot="1" x14ac:dyDescent="0.25">
      <c r="A5" s="190" t="s">
        <v>234</v>
      </c>
      <c r="B5" s="187" t="s">
        <v>204</v>
      </c>
      <c r="C5" s="147" t="s">
        <v>203</v>
      </c>
      <c r="D5" s="183" t="s">
        <v>202</v>
      </c>
      <c r="E5" s="183" t="s">
        <v>193</v>
      </c>
      <c r="F5" s="184" t="s">
        <v>190</v>
      </c>
      <c r="G5" s="45"/>
      <c r="H5" s="1146" t="s">
        <v>1597</v>
      </c>
      <c r="I5" s="1147"/>
      <c r="J5" s="1147"/>
      <c r="K5" s="1148"/>
      <c r="M5" s="205" t="s">
        <v>234</v>
      </c>
      <c r="N5" s="206" t="s">
        <v>193</v>
      </c>
      <c r="O5" s="147" t="s">
        <v>192</v>
      </c>
      <c r="P5" s="207" t="s">
        <v>191</v>
      </c>
      <c r="Q5" s="208" t="s">
        <v>190</v>
      </c>
    </row>
    <row r="6" spans="1:18" ht="14.25" customHeight="1" thickBot="1" x14ac:dyDescent="0.25">
      <c r="A6" s="191" t="s">
        <v>233</v>
      </c>
      <c r="B6" s="188"/>
      <c r="C6" s="179" t="s">
        <v>212</v>
      </c>
      <c r="D6" s="66" t="s">
        <v>172</v>
      </c>
      <c r="E6" s="180"/>
      <c r="F6" s="151" t="s">
        <v>196</v>
      </c>
      <c r="G6" s="45"/>
      <c r="H6" s="1149"/>
      <c r="I6" s="1150"/>
      <c r="J6" s="1150"/>
      <c r="K6" s="1151"/>
      <c r="M6" s="199" t="s">
        <v>230</v>
      </c>
      <c r="N6" s="180"/>
      <c r="O6" s="202" t="s">
        <v>210</v>
      </c>
      <c r="P6" s="203" t="s">
        <v>198</v>
      </c>
      <c r="Q6" s="204"/>
    </row>
    <row r="7" spans="1:18" ht="14.25" customHeight="1" x14ac:dyDescent="0.2">
      <c r="A7" s="192" t="s">
        <v>229</v>
      </c>
      <c r="B7" s="188"/>
      <c r="C7" s="8" t="s">
        <v>173</v>
      </c>
      <c r="D7" s="65" t="s">
        <v>172</v>
      </c>
      <c r="E7" s="7"/>
      <c r="F7" s="135"/>
      <c r="G7" s="45"/>
      <c r="H7" s="1152" t="str">
        <f>DATA!D7</f>
        <v>LFCR 082100Z 10006KT CAVOK 21/08 Q1019 NOSIG=</v>
      </c>
      <c r="I7" s="1153"/>
      <c r="J7" s="1153"/>
      <c r="K7" s="1154"/>
      <c r="M7" s="199" t="s">
        <v>227</v>
      </c>
      <c r="N7" s="7"/>
      <c r="O7" s="12" t="s">
        <v>210</v>
      </c>
      <c r="P7" s="6" t="s">
        <v>198</v>
      </c>
      <c r="Q7" s="164"/>
    </row>
    <row r="8" spans="1:18" ht="14.25" customHeight="1" thickBot="1" x14ac:dyDescent="0.25">
      <c r="A8" s="191" t="s">
        <v>226</v>
      </c>
      <c r="B8" s="188"/>
      <c r="C8" s="8" t="s">
        <v>173</v>
      </c>
      <c r="D8" s="65" t="s">
        <v>172</v>
      </c>
      <c r="E8" s="7"/>
      <c r="F8" s="135"/>
      <c r="G8" s="45"/>
      <c r="H8" s="1155"/>
      <c r="I8" s="1156"/>
      <c r="J8" s="1156"/>
      <c r="K8" s="1157"/>
      <c r="M8" s="199" t="s">
        <v>224</v>
      </c>
      <c r="N8" s="7"/>
      <c r="O8" s="12" t="s">
        <v>210</v>
      </c>
      <c r="P8" s="15" t="s">
        <v>223</v>
      </c>
      <c r="Q8" s="162"/>
    </row>
    <row r="9" spans="1:18" ht="14.25" customHeight="1" thickBot="1" x14ac:dyDescent="0.25">
      <c r="A9" s="192" t="s">
        <v>222</v>
      </c>
      <c r="B9" s="188"/>
      <c r="C9" s="8" t="s">
        <v>173</v>
      </c>
      <c r="D9" s="65" t="s">
        <v>172</v>
      </c>
      <c r="E9" s="7"/>
      <c r="F9" s="135"/>
      <c r="G9" s="45"/>
      <c r="K9" s="45"/>
      <c r="M9" s="200" t="s">
        <v>219</v>
      </c>
      <c r="N9" s="195"/>
      <c r="O9" s="12" t="s">
        <v>210</v>
      </c>
      <c r="P9" s="6" t="s">
        <v>198</v>
      </c>
      <c r="Q9" s="164"/>
    </row>
    <row r="10" spans="1:18" ht="14.25" customHeight="1" x14ac:dyDescent="0.2">
      <c r="A10" s="192" t="s">
        <v>218</v>
      </c>
      <c r="B10" s="188"/>
      <c r="C10" s="8" t="s">
        <v>173</v>
      </c>
      <c r="D10" s="65" t="s">
        <v>172</v>
      </c>
      <c r="E10" s="7"/>
      <c r="F10" s="135"/>
      <c r="G10" s="45"/>
      <c r="H10" s="519" t="s">
        <v>237</v>
      </c>
      <c r="I10" s="1065" t="s">
        <v>236</v>
      </c>
      <c r="J10" s="1065"/>
      <c r="K10" s="521" t="s">
        <v>235</v>
      </c>
      <c r="M10" s="200" t="s">
        <v>217</v>
      </c>
      <c r="N10" s="195"/>
      <c r="O10" s="12" t="s">
        <v>210</v>
      </c>
      <c r="P10" s="6" t="s">
        <v>198</v>
      </c>
      <c r="Q10" s="162"/>
    </row>
    <row r="11" spans="1:18" ht="14.25" customHeight="1" x14ac:dyDescent="0.2">
      <c r="A11" s="192" t="s">
        <v>216</v>
      </c>
      <c r="B11" s="188"/>
      <c r="C11" s="8" t="s">
        <v>173</v>
      </c>
      <c r="D11" s="65" t="s">
        <v>172</v>
      </c>
      <c r="E11" s="7"/>
      <c r="F11" s="135"/>
      <c r="G11" s="45"/>
      <c r="H11" s="309" t="s">
        <v>232</v>
      </c>
      <c r="I11" s="1128" t="s">
        <v>231</v>
      </c>
      <c r="J11" s="1128"/>
      <c r="K11" s="310" t="s">
        <v>985</v>
      </c>
      <c r="M11" s="200" t="s">
        <v>214</v>
      </c>
      <c r="N11" s="195"/>
      <c r="O11" s="12" t="s">
        <v>210</v>
      </c>
      <c r="P11" s="6" t="s">
        <v>198</v>
      </c>
      <c r="Q11" s="162"/>
    </row>
    <row r="12" spans="1:18" ht="14.25" customHeight="1" thickBot="1" x14ac:dyDescent="0.25">
      <c r="A12" s="193" t="s">
        <v>213</v>
      </c>
      <c r="B12" s="189"/>
      <c r="C12" s="176" t="s">
        <v>212</v>
      </c>
      <c r="D12" s="175" t="s">
        <v>172</v>
      </c>
      <c r="E12" s="177"/>
      <c r="F12" s="161" t="s">
        <v>171</v>
      </c>
      <c r="G12" s="45"/>
      <c r="H12" s="309" t="s">
        <v>228</v>
      </c>
      <c r="I12" s="1128" t="s">
        <v>225</v>
      </c>
      <c r="J12" s="1128"/>
      <c r="K12" s="310" t="s">
        <v>984</v>
      </c>
      <c r="M12" s="200" t="s">
        <v>211</v>
      </c>
      <c r="N12" s="196"/>
      <c r="O12" s="12" t="s">
        <v>210</v>
      </c>
      <c r="P12" s="6" t="s">
        <v>198</v>
      </c>
      <c r="Q12" s="162" t="s">
        <v>209</v>
      </c>
    </row>
    <row r="13" spans="1:18" ht="14.25" customHeight="1" thickBot="1" x14ac:dyDescent="0.25">
      <c r="A13" s="552"/>
      <c r="B13" s="552"/>
      <c r="C13" s="552"/>
      <c r="D13" s="552"/>
      <c r="E13" s="552"/>
      <c r="F13" s="552"/>
      <c r="G13" s="45"/>
      <c r="H13" s="309" t="s">
        <v>110</v>
      </c>
      <c r="I13" s="1128" t="s">
        <v>225</v>
      </c>
      <c r="J13" s="1128"/>
      <c r="K13" s="310" t="s">
        <v>316</v>
      </c>
      <c r="M13" s="200" t="s">
        <v>207</v>
      </c>
      <c r="N13" s="197"/>
      <c r="O13" s="12" t="s">
        <v>199</v>
      </c>
      <c r="P13" s="6" t="s">
        <v>198</v>
      </c>
      <c r="Q13" s="162"/>
    </row>
    <row r="14" spans="1:18" ht="14.25" customHeight="1" thickBot="1" x14ac:dyDescent="0.25">
      <c r="A14" s="1072" t="s">
        <v>2023</v>
      </c>
      <c r="B14" s="1073"/>
      <c r="C14" s="1073"/>
      <c r="D14" s="1073"/>
      <c r="E14" s="1073"/>
      <c r="F14" s="1074"/>
      <c r="G14" s="45"/>
      <c r="H14" s="336" t="s">
        <v>221</v>
      </c>
      <c r="I14" s="1119" t="s">
        <v>220</v>
      </c>
      <c r="J14" s="1119"/>
      <c r="K14" s="338" t="s">
        <v>313</v>
      </c>
      <c r="M14" s="200" t="s">
        <v>205</v>
      </c>
      <c r="N14" s="197"/>
      <c r="O14" s="12" t="s">
        <v>199</v>
      </c>
      <c r="P14" s="6" t="s">
        <v>198</v>
      </c>
      <c r="Q14" s="164"/>
    </row>
    <row r="15" spans="1:18" ht="14.25" customHeight="1" thickBot="1" x14ac:dyDescent="0.25">
      <c r="A15" s="1075"/>
      <c r="B15" s="1076"/>
      <c r="C15" s="1076"/>
      <c r="D15" s="1076"/>
      <c r="E15" s="1076"/>
      <c r="F15" s="1077"/>
      <c r="G15" s="45"/>
      <c r="H15" s="45"/>
      <c r="I15" s="45"/>
      <c r="J15" s="45"/>
      <c r="K15" s="45"/>
      <c r="M15" s="201" t="s">
        <v>200</v>
      </c>
      <c r="N15" s="198"/>
      <c r="O15" s="168" t="s">
        <v>199</v>
      </c>
      <c r="P15" s="169" t="s">
        <v>198</v>
      </c>
      <c r="Q15" s="170"/>
    </row>
    <row r="16" spans="1:18" ht="14.25" customHeight="1" thickBot="1" x14ac:dyDescent="0.25">
      <c r="A16" s="1130" t="s">
        <v>2118</v>
      </c>
      <c r="B16" s="1131"/>
      <c r="C16" s="1131"/>
      <c r="D16" s="1131"/>
      <c r="E16" s="1131"/>
      <c r="F16" s="1132"/>
      <c r="G16" s="45"/>
      <c r="H16" s="1072" t="s">
        <v>215</v>
      </c>
      <c r="I16" s="1073"/>
      <c r="J16" s="1073"/>
      <c r="K16" s="1074"/>
    </row>
    <row r="17" spans="1:17" ht="14.25" customHeight="1" thickBot="1" x14ac:dyDescent="0.25">
      <c r="A17" s="1133"/>
      <c r="B17" s="1134"/>
      <c r="C17" s="1134"/>
      <c r="D17" s="1134"/>
      <c r="E17" s="1134"/>
      <c r="F17" s="1135"/>
      <c r="G17" s="45"/>
      <c r="H17" s="1075"/>
      <c r="I17" s="1076"/>
      <c r="J17" s="1076"/>
      <c r="K17" s="1077"/>
      <c r="M17" s="1072" t="s">
        <v>1985</v>
      </c>
      <c r="N17" s="1073"/>
      <c r="O17" s="1073"/>
      <c r="P17" s="1073"/>
      <c r="Q17" s="1074"/>
    </row>
    <row r="18" spans="1:17" ht="14.25" customHeight="1" thickBot="1" x14ac:dyDescent="0.25">
      <c r="G18" s="45"/>
      <c r="H18" s="1173" t="s">
        <v>208</v>
      </c>
      <c r="I18" s="1136"/>
      <c r="J18" s="1136"/>
      <c r="K18" s="1174"/>
      <c r="M18" s="1075"/>
      <c r="N18" s="1076"/>
      <c r="O18" s="1076"/>
      <c r="P18" s="1076"/>
      <c r="Q18" s="1077"/>
    </row>
    <row r="19" spans="1:17" ht="14.25" customHeight="1" thickBot="1" x14ac:dyDescent="0.25">
      <c r="G19" s="45"/>
      <c r="H19" s="1137" t="s">
        <v>206</v>
      </c>
      <c r="I19" s="1138"/>
      <c r="J19" s="1138"/>
      <c r="K19" s="1139"/>
      <c r="M19" s="146" t="s">
        <v>161</v>
      </c>
      <c r="N19" s="147" t="s">
        <v>160</v>
      </c>
      <c r="O19" s="147" t="s">
        <v>159</v>
      </c>
      <c r="P19" s="147" t="s">
        <v>158</v>
      </c>
      <c r="Q19" s="148" t="s">
        <v>157</v>
      </c>
    </row>
    <row r="20" spans="1:17" ht="14.25" customHeight="1" x14ac:dyDescent="0.2">
      <c r="G20" s="45"/>
      <c r="H20" s="1137" t="s">
        <v>201</v>
      </c>
      <c r="I20" s="1138"/>
      <c r="J20" s="1138"/>
      <c r="K20" s="1139"/>
      <c r="M20" s="152" t="s">
        <v>153</v>
      </c>
      <c r="N20" s="153" t="s">
        <v>147</v>
      </c>
      <c r="O20" s="154">
        <v>4600</v>
      </c>
      <c r="P20" s="155" t="s">
        <v>151</v>
      </c>
      <c r="Q20" s="156" t="s">
        <v>986</v>
      </c>
    </row>
    <row r="21" spans="1:17" ht="14.25" customHeight="1" x14ac:dyDescent="0.2">
      <c r="G21" s="45"/>
      <c r="H21" s="1052" t="s">
        <v>195</v>
      </c>
      <c r="I21" s="1168"/>
      <c r="J21" s="1168"/>
      <c r="K21" s="1169"/>
      <c r="M21" s="134" t="s">
        <v>153</v>
      </c>
      <c r="N21" s="104" t="s">
        <v>144</v>
      </c>
      <c r="O21" s="13">
        <v>3600</v>
      </c>
      <c r="P21" s="14" t="s">
        <v>987</v>
      </c>
      <c r="Q21" s="135" t="s">
        <v>154</v>
      </c>
    </row>
    <row r="22" spans="1:17" ht="14.25" customHeight="1" thickBot="1" x14ac:dyDescent="0.25">
      <c r="G22" s="45"/>
      <c r="H22" s="1170"/>
      <c r="I22" s="1171"/>
      <c r="J22" s="1171"/>
      <c r="K22" s="1172"/>
      <c r="M22" s="157" t="s">
        <v>153</v>
      </c>
      <c r="N22" s="158" t="s">
        <v>152</v>
      </c>
      <c r="O22" s="159"/>
      <c r="P22" s="160" t="s">
        <v>151</v>
      </c>
      <c r="Q22" s="161"/>
    </row>
    <row r="23" spans="1:17" ht="14.25" customHeight="1" thickBot="1" x14ac:dyDescent="0.25">
      <c r="A23" s="58"/>
      <c r="B23" s="45"/>
      <c r="C23" s="45"/>
      <c r="D23" s="45"/>
      <c r="E23" s="45"/>
      <c r="F23" s="45"/>
      <c r="G23" s="45"/>
      <c r="H23" s="1173" t="s">
        <v>186</v>
      </c>
      <c r="I23" s="1136"/>
      <c r="J23" s="1136"/>
      <c r="K23" s="1174"/>
    </row>
    <row r="24" spans="1:17" x14ac:dyDescent="0.2">
      <c r="A24" s="45"/>
      <c r="B24" s="45"/>
      <c r="C24" s="45"/>
      <c r="D24" s="45"/>
      <c r="E24" s="45"/>
      <c r="F24" s="45"/>
      <c r="G24" s="45"/>
      <c r="H24" s="1137" t="s">
        <v>182</v>
      </c>
      <c r="I24" s="1138"/>
      <c r="J24" s="1138"/>
      <c r="K24" s="1139"/>
      <c r="M24" s="1072" t="s">
        <v>2024</v>
      </c>
      <c r="N24" s="1073"/>
      <c r="O24" s="1073"/>
      <c r="P24" s="1073"/>
      <c r="Q24" s="1074"/>
    </row>
    <row r="25" spans="1:17" ht="15" customHeight="1" thickBot="1" x14ac:dyDescent="0.25">
      <c r="A25" s="45"/>
      <c r="B25" s="45"/>
      <c r="C25" s="45"/>
      <c r="D25" s="45"/>
      <c r="E25" s="45"/>
      <c r="F25" s="45"/>
      <c r="G25" s="45"/>
      <c r="H25" s="1137" t="s">
        <v>179</v>
      </c>
      <c r="I25" s="1138"/>
      <c r="J25" s="1138"/>
      <c r="K25" s="1139"/>
      <c r="M25" s="1075"/>
      <c r="N25" s="1076"/>
      <c r="O25" s="1076"/>
      <c r="P25" s="1076"/>
      <c r="Q25" s="1077"/>
    </row>
    <row r="26" spans="1:17" ht="14.25" customHeight="1" thickBot="1" x14ac:dyDescent="0.25">
      <c r="A26" s="45"/>
      <c r="B26" s="45"/>
      <c r="C26" s="45"/>
      <c r="D26" s="45"/>
      <c r="E26" s="45"/>
      <c r="F26" s="45"/>
      <c r="G26" s="45"/>
      <c r="H26" s="1140" t="s">
        <v>176</v>
      </c>
      <c r="I26" s="1141"/>
      <c r="J26" s="1141"/>
      <c r="K26" s="1142"/>
      <c r="M26" s="1064" t="s">
        <v>611</v>
      </c>
      <c r="N26" s="1065"/>
      <c r="O26" s="1068" t="s">
        <v>610</v>
      </c>
      <c r="P26" s="1068"/>
      <c r="Q26" s="1070" t="s">
        <v>609</v>
      </c>
    </row>
    <row r="27" spans="1:17" ht="14.25" customHeight="1" thickBot="1" x14ac:dyDescent="0.25">
      <c r="A27" s="45"/>
      <c r="B27" s="45"/>
      <c r="C27" s="45"/>
      <c r="D27" s="45"/>
      <c r="E27" s="45"/>
      <c r="F27" s="45"/>
      <c r="G27" s="45"/>
      <c r="H27" s="45"/>
      <c r="I27" s="45"/>
      <c r="J27" s="45"/>
      <c r="K27" s="45"/>
      <c r="L27" s="45"/>
      <c r="M27" s="1066"/>
      <c r="N27" s="1067"/>
      <c r="O27" s="1069"/>
      <c r="P27" s="1069"/>
      <c r="Q27" s="1071"/>
    </row>
    <row r="28" spans="1:17" ht="14.25" customHeight="1" x14ac:dyDescent="0.2">
      <c r="A28" s="45"/>
      <c r="B28" s="45"/>
      <c r="C28" s="45"/>
      <c r="D28" s="45"/>
      <c r="E28" s="45"/>
      <c r="F28" s="45"/>
      <c r="G28" s="45"/>
      <c r="H28" s="1136" t="s">
        <v>1986</v>
      </c>
      <c r="I28" s="1136"/>
      <c r="J28" s="1136"/>
      <c r="K28" s="1136"/>
      <c r="M28" s="1059" t="s">
        <v>2120</v>
      </c>
      <c r="N28" s="1062"/>
      <c r="O28" s="1061" t="s">
        <v>2121</v>
      </c>
      <c r="P28" s="1062"/>
      <c r="Q28" s="1063" t="s">
        <v>2130</v>
      </c>
    </row>
    <row r="29" spans="1:17" ht="14.25" customHeight="1" x14ac:dyDescent="0.2">
      <c r="A29" s="45"/>
      <c r="B29" s="45"/>
      <c r="C29" s="45"/>
      <c r="D29" s="45"/>
      <c r="E29" s="45"/>
      <c r="F29" s="45"/>
      <c r="G29" s="45"/>
      <c r="H29" s="102"/>
      <c r="I29" s="102"/>
      <c r="J29" s="102"/>
      <c r="K29" s="102"/>
      <c r="M29" s="1058"/>
      <c r="N29" s="1055"/>
      <c r="O29" s="1054"/>
      <c r="P29" s="1055"/>
      <c r="Q29" s="1056"/>
    </row>
    <row r="30" spans="1:17" ht="14.25" customHeight="1" x14ac:dyDescent="0.2">
      <c r="A30" s="45"/>
      <c r="B30" s="45"/>
      <c r="C30" s="45"/>
      <c r="D30" s="45"/>
      <c r="E30" s="45"/>
      <c r="F30" s="45"/>
      <c r="G30" s="45"/>
      <c r="H30" s="102"/>
      <c r="I30" s="102"/>
      <c r="J30" s="102"/>
      <c r="K30" s="102"/>
      <c r="M30" s="1057" t="s">
        <v>2122</v>
      </c>
      <c r="N30" s="1047"/>
      <c r="O30" s="1046" t="s">
        <v>2124</v>
      </c>
      <c r="P30" s="1047"/>
      <c r="Q30" s="1050" t="s">
        <v>2129</v>
      </c>
    </row>
    <row r="31" spans="1:17" ht="14.25" customHeight="1" x14ac:dyDescent="0.2">
      <c r="A31" s="45"/>
      <c r="B31" s="45"/>
      <c r="C31" s="45"/>
      <c r="D31" s="45"/>
      <c r="E31" s="45"/>
      <c r="F31" s="45"/>
      <c r="G31" s="45"/>
      <c r="H31" s="102"/>
      <c r="I31" s="102"/>
      <c r="J31" s="102"/>
      <c r="K31" s="102"/>
      <c r="M31" s="1058"/>
      <c r="N31" s="1055"/>
      <c r="O31" s="1054"/>
      <c r="P31" s="1055"/>
      <c r="Q31" s="1056"/>
    </row>
    <row r="32" spans="1:17" ht="14.25" customHeight="1" x14ac:dyDescent="0.2">
      <c r="A32" s="45"/>
      <c r="B32" s="45"/>
      <c r="C32" s="45"/>
      <c r="D32" s="45"/>
      <c r="E32" s="45"/>
      <c r="F32" s="45"/>
      <c r="G32" s="45"/>
      <c r="H32" s="102"/>
      <c r="I32" s="102"/>
      <c r="J32" s="102"/>
      <c r="K32" s="102"/>
      <c r="M32" s="1042" t="s">
        <v>2123</v>
      </c>
      <c r="N32" s="1043"/>
      <c r="O32" s="1046" t="s">
        <v>2125</v>
      </c>
      <c r="P32" s="1047"/>
      <c r="Q32" s="1050" t="s">
        <v>2128</v>
      </c>
    </row>
    <row r="33" spans="1:18" ht="14.25" customHeight="1" x14ac:dyDescent="0.2">
      <c r="A33" s="45"/>
      <c r="B33" s="45"/>
      <c r="C33" s="45"/>
      <c r="D33" s="45"/>
      <c r="E33" s="45"/>
      <c r="F33" s="45"/>
      <c r="G33" s="45"/>
      <c r="H33" s="102"/>
      <c r="I33" s="102"/>
      <c r="J33" s="102"/>
      <c r="K33" s="102"/>
      <c r="M33" s="1052"/>
      <c r="N33" s="1053"/>
      <c r="O33" s="1054"/>
      <c r="P33" s="1055"/>
      <c r="Q33" s="1056"/>
    </row>
    <row r="34" spans="1:18" ht="14.25" customHeight="1" x14ac:dyDescent="0.2">
      <c r="A34" s="45"/>
      <c r="B34" s="45"/>
      <c r="C34" s="45"/>
      <c r="D34" s="45"/>
      <c r="E34" s="45"/>
      <c r="F34" s="45"/>
      <c r="G34" s="45"/>
      <c r="H34" s="102"/>
      <c r="I34" s="102"/>
      <c r="J34" s="102"/>
      <c r="K34" s="102"/>
      <c r="M34" s="1042" t="s">
        <v>2126</v>
      </c>
      <c r="N34" s="1043"/>
      <c r="O34" s="1046" t="s">
        <v>2127</v>
      </c>
      <c r="P34" s="1047"/>
      <c r="Q34" s="1050" t="s">
        <v>2131</v>
      </c>
    </row>
    <row r="35" spans="1:18" ht="14.25" customHeight="1" thickBot="1" x14ac:dyDescent="0.25">
      <c r="A35" s="45"/>
      <c r="B35" s="45"/>
      <c r="C35" s="45"/>
      <c r="D35" s="45"/>
      <c r="E35" s="45"/>
      <c r="F35" s="45"/>
      <c r="G35" s="45"/>
      <c r="H35" s="102"/>
      <c r="I35" s="102"/>
      <c r="J35" s="102"/>
      <c r="K35" s="102"/>
      <c r="M35" s="1044"/>
      <c r="N35" s="1045"/>
      <c r="O35" s="1048"/>
      <c r="P35" s="1049"/>
      <c r="Q35" s="1051"/>
    </row>
    <row r="36" spans="1:18" ht="14.25" customHeight="1" thickBot="1" x14ac:dyDescent="0.25">
      <c r="A36" s="57"/>
      <c r="B36" s="58"/>
      <c r="C36" s="59"/>
      <c r="D36" s="58"/>
      <c r="E36" s="45"/>
      <c r="F36" s="45"/>
      <c r="H36" s="45"/>
      <c r="I36" s="45"/>
      <c r="J36" s="45"/>
    </row>
    <row r="37" spans="1:18" ht="14.25" customHeight="1" x14ac:dyDescent="0.2">
      <c r="A37" s="1084" t="s">
        <v>1988</v>
      </c>
      <c r="B37" s="1175"/>
      <c r="C37" s="1175"/>
      <c r="D37" s="1175"/>
      <c r="E37" s="1175"/>
      <c r="F37" s="1175"/>
      <c r="G37" s="1175"/>
      <c r="H37" s="1175"/>
      <c r="I37" s="1175"/>
      <c r="J37" s="1175"/>
      <c r="K37" s="1175"/>
      <c r="L37" s="1175"/>
      <c r="M37" s="1175"/>
      <c r="N37" s="1175"/>
      <c r="O37" s="1175"/>
      <c r="P37" s="1175"/>
      <c r="Q37" s="1176"/>
      <c r="R37" s="1129" t="s">
        <v>2014</v>
      </c>
    </row>
    <row r="38" spans="1:18" ht="14.25" customHeight="1" thickBot="1" x14ac:dyDescent="0.25">
      <c r="A38" s="1177"/>
      <c r="B38" s="1178"/>
      <c r="C38" s="1178"/>
      <c r="D38" s="1178"/>
      <c r="E38" s="1178"/>
      <c r="F38" s="1178"/>
      <c r="G38" s="1178"/>
      <c r="H38" s="1178"/>
      <c r="I38" s="1178"/>
      <c r="J38" s="1178"/>
      <c r="K38" s="1178"/>
      <c r="L38" s="1178"/>
      <c r="M38" s="1178"/>
      <c r="N38" s="1178"/>
      <c r="O38" s="1178"/>
      <c r="P38" s="1178"/>
      <c r="Q38" s="1179"/>
      <c r="R38" s="1129"/>
    </row>
    <row r="39" spans="1:18" ht="18.75" customHeight="1" thickBot="1" x14ac:dyDescent="0.25">
      <c r="A39" s="1072" t="s">
        <v>239</v>
      </c>
      <c r="B39" s="1090"/>
      <c r="C39" s="1090"/>
      <c r="D39" s="1090"/>
      <c r="E39" s="1090"/>
      <c r="F39" s="1091"/>
      <c r="G39" s="1143" t="s">
        <v>1984</v>
      </c>
      <c r="H39" s="1144"/>
      <c r="I39" s="1144"/>
      <c r="J39" s="1144"/>
      <c r="K39" s="1144"/>
      <c r="L39" s="1145"/>
      <c r="M39" s="1072" t="s">
        <v>238</v>
      </c>
      <c r="N39" s="1073"/>
      <c r="O39" s="1073"/>
      <c r="P39" s="1073"/>
      <c r="Q39" s="1074"/>
      <c r="R39" s="1129" t="s">
        <v>2018</v>
      </c>
    </row>
    <row r="40" spans="1:18" ht="14.25" customHeight="1" thickBot="1" x14ac:dyDescent="0.25">
      <c r="A40" s="1044"/>
      <c r="B40" s="1092"/>
      <c r="C40" s="1092"/>
      <c r="D40" s="1092"/>
      <c r="E40" s="1092"/>
      <c r="F40" s="1093"/>
      <c r="G40" s="45"/>
      <c r="H40" s="45"/>
      <c r="I40" s="45"/>
      <c r="J40" s="45"/>
      <c r="K40" s="45"/>
      <c r="M40" s="1075"/>
      <c r="N40" s="1076"/>
      <c r="O40" s="1076"/>
      <c r="P40" s="1076"/>
      <c r="Q40" s="1077"/>
      <c r="R40" s="1129"/>
    </row>
    <row r="41" spans="1:18" ht="14.25" customHeight="1" thickBot="1" x14ac:dyDescent="0.25">
      <c r="A41" s="190" t="s">
        <v>194</v>
      </c>
      <c r="B41" s="187" t="s">
        <v>204</v>
      </c>
      <c r="C41" s="147" t="s">
        <v>203</v>
      </c>
      <c r="D41" s="183" t="s">
        <v>202</v>
      </c>
      <c r="E41" s="183" t="s">
        <v>193</v>
      </c>
      <c r="F41" s="184" t="s">
        <v>190</v>
      </c>
      <c r="H41" s="1146" t="s">
        <v>1597</v>
      </c>
      <c r="I41" s="1147"/>
      <c r="J41" s="1147"/>
      <c r="K41" s="1148"/>
      <c r="M41" s="205" t="s">
        <v>194</v>
      </c>
      <c r="N41" s="206" t="s">
        <v>193</v>
      </c>
      <c r="O41" s="147" t="s">
        <v>192</v>
      </c>
      <c r="P41" s="207" t="s">
        <v>191</v>
      </c>
      <c r="Q41" s="208" t="s">
        <v>190</v>
      </c>
    </row>
    <row r="42" spans="1:18" ht="14.25" customHeight="1" thickBot="1" x14ac:dyDescent="0.25">
      <c r="A42" s="191" t="s">
        <v>197</v>
      </c>
      <c r="B42" s="188"/>
      <c r="C42" s="179" t="s">
        <v>173</v>
      </c>
      <c r="D42" s="66" t="s">
        <v>172</v>
      </c>
      <c r="E42" s="180"/>
      <c r="F42" s="151" t="s">
        <v>196</v>
      </c>
      <c r="H42" s="1149"/>
      <c r="I42" s="1150"/>
      <c r="J42" s="1150"/>
      <c r="K42" s="1151"/>
      <c r="M42" s="199" t="s">
        <v>188</v>
      </c>
      <c r="N42" s="180"/>
      <c r="O42" s="202" t="s">
        <v>168</v>
      </c>
      <c r="P42" s="203" t="s">
        <v>163</v>
      </c>
      <c r="Q42" s="204"/>
    </row>
    <row r="43" spans="1:18" ht="14.25" customHeight="1" x14ac:dyDescent="0.2">
      <c r="A43" s="192" t="s">
        <v>189</v>
      </c>
      <c r="B43" s="188"/>
      <c r="C43" s="8" t="s">
        <v>173</v>
      </c>
      <c r="D43" s="65" t="s">
        <v>172</v>
      </c>
      <c r="E43" s="7"/>
      <c r="F43" s="135"/>
      <c r="H43" s="1152" t="str">
        <f>H7</f>
        <v>LFCR 082100Z 10006KT CAVOK 21/08 Q1019 NOSIG=</v>
      </c>
      <c r="I43" s="1153"/>
      <c r="J43" s="1153"/>
      <c r="K43" s="1154"/>
      <c r="M43" s="199" t="s">
        <v>185</v>
      </c>
      <c r="N43" s="7"/>
      <c r="O43" s="12" t="s">
        <v>168</v>
      </c>
      <c r="P43" s="6" t="s">
        <v>163</v>
      </c>
      <c r="Q43" s="555" t="s">
        <v>184</v>
      </c>
    </row>
    <row r="44" spans="1:18" ht="14.25" customHeight="1" thickBot="1" x14ac:dyDescent="0.25">
      <c r="A44" s="192" t="s">
        <v>187</v>
      </c>
      <c r="B44" s="188"/>
      <c r="C44" s="8" t="s">
        <v>173</v>
      </c>
      <c r="D44" s="65" t="s">
        <v>172</v>
      </c>
      <c r="E44" s="7"/>
      <c r="F44" s="135"/>
      <c r="H44" s="1155"/>
      <c r="I44" s="1156"/>
      <c r="J44" s="1156"/>
      <c r="K44" s="1157"/>
      <c r="L44" s="58"/>
      <c r="M44" s="199" t="s">
        <v>181</v>
      </c>
      <c r="N44" s="7"/>
      <c r="O44" s="12" t="s">
        <v>168</v>
      </c>
      <c r="P44" s="6" t="s">
        <v>163</v>
      </c>
      <c r="Q44" s="162"/>
    </row>
    <row r="45" spans="1:18" ht="14.25" customHeight="1" thickBot="1" x14ac:dyDescent="0.25">
      <c r="A45" s="192" t="s">
        <v>183</v>
      </c>
      <c r="B45" s="188"/>
      <c r="C45" s="8" t="s">
        <v>173</v>
      </c>
      <c r="D45" s="65" t="s">
        <v>172</v>
      </c>
      <c r="E45" s="7"/>
      <c r="F45" s="135"/>
      <c r="K45" s="45"/>
      <c r="L45" s="58"/>
      <c r="M45" s="200" t="s">
        <v>178</v>
      </c>
      <c r="N45" s="195"/>
      <c r="O45" s="12" t="s">
        <v>168</v>
      </c>
      <c r="P45" s="6" t="s">
        <v>163</v>
      </c>
      <c r="Q45" s="164"/>
    </row>
    <row r="46" spans="1:18" ht="14.25" customHeight="1" x14ac:dyDescent="0.2">
      <c r="A46" s="192" t="s">
        <v>180</v>
      </c>
      <c r="B46" s="188"/>
      <c r="C46" s="8" t="s">
        <v>173</v>
      </c>
      <c r="D46" s="65" t="s">
        <v>172</v>
      </c>
      <c r="E46" s="7"/>
      <c r="F46" s="135"/>
      <c r="H46" s="519" t="s">
        <v>237</v>
      </c>
      <c r="I46" s="1065" t="s">
        <v>236</v>
      </c>
      <c r="J46" s="1065"/>
      <c r="K46" s="521" t="s">
        <v>235</v>
      </c>
      <c r="L46" s="58"/>
      <c r="M46" s="200" t="s">
        <v>175</v>
      </c>
      <c r="N46" s="195"/>
      <c r="O46" s="12" t="s">
        <v>168</v>
      </c>
      <c r="P46" s="6" t="s">
        <v>163</v>
      </c>
      <c r="Q46" s="162"/>
    </row>
    <row r="47" spans="1:18" ht="14.25" customHeight="1" x14ac:dyDescent="0.2">
      <c r="A47" s="191" t="s">
        <v>177</v>
      </c>
      <c r="B47" s="188"/>
      <c r="C47" s="8" t="s">
        <v>173</v>
      </c>
      <c r="D47" s="65" t="s">
        <v>172</v>
      </c>
      <c r="E47" s="7"/>
      <c r="F47" s="135"/>
      <c r="H47" s="309" t="s">
        <v>232</v>
      </c>
      <c r="I47" s="1128" t="s">
        <v>231</v>
      </c>
      <c r="J47" s="1128"/>
      <c r="K47" s="310" t="s">
        <v>985</v>
      </c>
      <c r="L47" s="58"/>
      <c r="M47" s="200" t="s">
        <v>170</v>
      </c>
      <c r="N47" s="195"/>
      <c r="O47" s="12" t="s">
        <v>168</v>
      </c>
      <c r="P47" s="6" t="s">
        <v>163</v>
      </c>
      <c r="Q47" s="162"/>
    </row>
    <row r="48" spans="1:18" ht="14.25" customHeight="1" thickBot="1" x14ac:dyDescent="0.25">
      <c r="A48" s="193" t="s">
        <v>174</v>
      </c>
      <c r="B48" s="194"/>
      <c r="C48" s="176" t="s">
        <v>173</v>
      </c>
      <c r="D48" s="175" t="s">
        <v>172</v>
      </c>
      <c r="E48" s="186"/>
      <c r="F48" s="161" t="s">
        <v>171</v>
      </c>
      <c r="H48" s="309" t="s">
        <v>228</v>
      </c>
      <c r="I48" s="1128" t="s">
        <v>225</v>
      </c>
      <c r="J48" s="1128"/>
      <c r="K48" s="310" t="s">
        <v>984</v>
      </c>
      <c r="L48" s="58"/>
      <c r="M48" s="200" t="s">
        <v>169</v>
      </c>
      <c r="N48" s="196"/>
      <c r="O48" s="12" t="s">
        <v>168</v>
      </c>
      <c r="P48" s="6" t="s">
        <v>163</v>
      </c>
      <c r="Q48" s="162"/>
    </row>
    <row r="49" spans="1:17" ht="14.25" customHeight="1" thickBot="1" x14ac:dyDescent="0.25">
      <c r="E49" s="58"/>
      <c r="F49" s="103"/>
      <c r="H49" s="309" t="s">
        <v>110</v>
      </c>
      <c r="I49" s="1128" t="s">
        <v>225</v>
      </c>
      <c r="J49" s="1128"/>
      <c r="K49" s="310" t="s">
        <v>316</v>
      </c>
      <c r="L49" s="59"/>
      <c r="M49" s="200" t="s">
        <v>167</v>
      </c>
      <c r="N49" s="197"/>
      <c r="O49" s="12" t="s">
        <v>164</v>
      </c>
      <c r="P49" s="6" t="s">
        <v>163</v>
      </c>
      <c r="Q49" s="162"/>
    </row>
    <row r="50" spans="1:17" ht="14.25" customHeight="1" thickBot="1" x14ac:dyDescent="0.25">
      <c r="A50" s="1072" t="s">
        <v>2023</v>
      </c>
      <c r="B50" s="1073"/>
      <c r="C50" s="1073"/>
      <c r="D50" s="1073"/>
      <c r="E50" s="1073"/>
      <c r="F50" s="1074"/>
      <c r="H50" s="336" t="s">
        <v>221</v>
      </c>
      <c r="I50" s="1119" t="s">
        <v>220</v>
      </c>
      <c r="J50" s="1119"/>
      <c r="K50" s="338" t="s">
        <v>313</v>
      </c>
      <c r="L50" s="59"/>
      <c r="M50" s="200" t="s">
        <v>166</v>
      </c>
      <c r="N50" s="197"/>
      <c r="O50" s="12" t="s">
        <v>164</v>
      </c>
      <c r="P50" s="6" t="s">
        <v>163</v>
      </c>
      <c r="Q50" s="164"/>
    </row>
    <row r="51" spans="1:17" ht="14.25" customHeight="1" thickBot="1" x14ac:dyDescent="0.25">
      <c r="A51" s="1075"/>
      <c r="B51" s="1076"/>
      <c r="C51" s="1076"/>
      <c r="D51" s="1076"/>
      <c r="E51" s="1076"/>
      <c r="F51" s="1077"/>
      <c r="H51" s="45"/>
      <c r="I51" s="45"/>
      <c r="J51" s="45"/>
      <c r="K51" s="45"/>
      <c r="L51" s="59"/>
      <c r="M51" s="201" t="s">
        <v>165</v>
      </c>
      <c r="N51" s="198"/>
      <c r="O51" s="168" t="s">
        <v>164</v>
      </c>
      <c r="P51" s="169" t="s">
        <v>163</v>
      </c>
      <c r="Q51" s="170"/>
    </row>
    <row r="52" spans="1:17" ht="14.25" customHeight="1" thickBot="1" x14ac:dyDescent="0.25">
      <c r="A52" s="1130" t="s">
        <v>2119</v>
      </c>
      <c r="B52" s="1131"/>
      <c r="C52" s="1131"/>
      <c r="D52" s="1131"/>
      <c r="E52" s="1131"/>
      <c r="F52" s="1132"/>
      <c r="H52" s="1072" t="s">
        <v>215</v>
      </c>
      <c r="I52" s="1073"/>
      <c r="J52" s="1073"/>
      <c r="K52" s="1074"/>
      <c r="L52" s="45"/>
      <c r="M52" s="45"/>
      <c r="N52" s="45"/>
      <c r="O52" s="45"/>
      <c r="P52" s="45"/>
      <c r="Q52" s="45"/>
    </row>
    <row r="53" spans="1:17" ht="15" thickBot="1" x14ac:dyDescent="0.25">
      <c r="A53" s="1133"/>
      <c r="B53" s="1134"/>
      <c r="C53" s="1134"/>
      <c r="D53" s="1134"/>
      <c r="E53" s="1134"/>
      <c r="F53" s="1135"/>
      <c r="H53" s="1075"/>
      <c r="I53" s="1076"/>
      <c r="J53" s="1076"/>
      <c r="K53" s="1077"/>
      <c r="M53" s="1072" t="s">
        <v>1985</v>
      </c>
      <c r="N53" s="1073"/>
      <c r="O53" s="1073"/>
      <c r="P53" s="1073"/>
      <c r="Q53" s="1074"/>
    </row>
    <row r="54" spans="1:17" ht="15.75" thickBot="1" x14ac:dyDescent="0.25">
      <c r="H54" s="1173" t="s">
        <v>208</v>
      </c>
      <c r="I54" s="1136"/>
      <c r="J54" s="1136"/>
      <c r="K54" s="1174"/>
      <c r="M54" s="1075"/>
      <c r="N54" s="1076"/>
      <c r="O54" s="1076"/>
      <c r="P54" s="1076"/>
      <c r="Q54" s="1077"/>
    </row>
    <row r="55" spans="1:17" ht="15" thickBot="1" x14ac:dyDescent="0.25">
      <c r="H55" s="1137" t="s">
        <v>206</v>
      </c>
      <c r="I55" s="1138"/>
      <c r="J55" s="1138"/>
      <c r="K55" s="1139"/>
      <c r="M55" s="146" t="s">
        <v>161</v>
      </c>
      <c r="N55" s="147" t="s">
        <v>160</v>
      </c>
      <c r="O55" s="147" t="s">
        <v>159</v>
      </c>
      <c r="P55" s="147" t="s">
        <v>158</v>
      </c>
      <c r="Q55" s="148" t="s">
        <v>157</v>
      </c>
    </row>
    <row r="56" spans="1:17" x14ac:dyDescent="0.2">
      <c r="H56" s="1137" t="s">
        <v>201</v>
      </c>
      <c r="I56" s="1138"/>
      <c r="J56" s="1138"/>
      <c r="K56" s="1139"/>
      <c r="M56" s="143" t="s">
        <v>145</v>
      </c>
      <c r="N56" s="144" t="s">
        <v>150</v>
      </c>
      <c r="O56" s="149">
        <v>4600</v>
      </c>
      <c r="P56" s="150" t="s">
        <v>149</v>
      </c>
      <c r="Q56" s="151" t="s">
        <v>148</v>
      </c>
    </row>
    <row r="57" spans="1:17" ht="15" customHeight="1" x14ac:dyDescent="0.2">
      <c r="H57" s="1052" t="s">
        <v>195</v>
      </c>
      <c r="I57" s="1168"/>
      <c r="J57" s="1168"/>
      <c r="K57" s="1169"/>
      <c r="M57" s="1158" t="s">
        <v>145</v>
      </c>
      <c r="N57" s="1160" t="s">
        <v>147</v>
      </c>
      <c r="O57" s="1162">
        <v>4600</v>
      </c>
      <c r="P57" s="1164" t="s">
        <v>988</v>
      </c>
      <c r="Q57" s="1166" t="s">
        <v>146</v>
      </c>
    </row>
    <row r="58" spans="1:17" x14ac:dyDescent="0.2">
      <c r="H58" s="1170"/>
      <c r="I58" s="1171"/>
      <c r="J58" s="1171"/>
      <c r="K58" s="1172"/>
      <c r="M58" s="1159"/>
      <c r="N58" s="1161"/>
      <c r="O58" s="1163"/>
      <c r="P58" s="1165"/>
      <c r="Q58" s="1167"/>
    </row>
    <row r="59" spans="1:17" ht="15.75" thickBot="1" x14ac:dyDescent="0.25">
      <c r="H59" s="1173" t="s">
        <v>186</v>
      </c>
      <c r="I59" s="1136"/>
      <c r="J59" s="1136"/>
      <c r="K59" s="1174"/>
      <c r="M59" s="138" t="s">
        <v>145</v>
      </c>
      <c r="N59" s="139" t="s">
        <v>144</v>
      </c>
      <c r="O59" s="140">
        <v>4600</v>
      </c>
      <c r="P59" s="141" t="s">
        <v>988</v>
      </c>
      <c r="Q59" s="142" t="s">
        <v>143</v>
      </c>
    </row>
    <row r="60" spans="1:17" ht="15" thickBot="1" x14ac:dyDescent="0.25">
      <c r="H60" s="1137" t="s">
        <v>182</v>
      </c>
      <c r="I60" s="1138"/>
      <c r="J60" s="1138"/>
      <c r="K60" s="1139"/>
    </row>
    <row r="61" spans="1:17" x14ac:dyDescent="0.2">
      <c r="H61" s="1137" t="s">
        <v>179</v>
      </c>
      <c r="I61" s="1138"/>
      <c r="J61" s="1138"/>
      <c r="K61" s="1139"/>
      <c r="M61" s="1072" t="s">
        <v>2024</v>
      </c>
      <c r="N61" s="1073"/>
      <c r="O61" s="1073"/>
      <c r="P61" s="1073"/>
      <c r="Q61" s="1074"/>
    </row>
    <row r="62" spans="1:17" ht="15.75" thickBot="1" x14ac:dyDescent="0.25">
      <c r="H62" s="1140" t="s">
        <v>176</v>
      </c>
      <c r="I62" s="1141"/>
      <c r="J62" s="1141"/>
      <c r="K62" s="1142"/>
      <c r="M62" s="1075"/>
      <c r="N62" s="1076"/>
      <c r="O62" s="1076"/>
      <c r="P62" s="1076"/>
      <c r="Q62" s="1077"/>
    </row>
    <row r="63" spans="1:17" x14ac:dyDescent="0.2">
      <c r="H63" s="45"/>
      <c r="I63" s="45"/>
      <c r="J63" s="45"/>
      <c r="K63" s="45"/>
      <c r="M63" s="1064" t="s">
        <v>611</v>
      </c>
      <c r="N63" s="1065"/>
      <c r="O63" s="1068" t="s">
        <v>610</v>
      </c>
      <c r="P63" s="1068"/>
      <c r="Q63" s="1070" t="s">
        <v>609</v>
      </c>
    </row>
    <row r="64" spans="1:17" ht="15.75" thickBot="1" x14ac:dyDescent="0.25">
      <c r="H64" s="1136" t="s">
        <v>1986</v>
      </c>
      <c r="I64" s="1136"/>
      <c r="J64" s="1136"/>
      <c r="K64" s="1136"/>
      <c r="M64" s="1066"/>
      <c r="N64" s="1067"/>
      <c r="O64" s="1069"/>
      <c r="P64" s="1069"/>
      <c r="Q64" s="1071"/>
    </row>
    <row r="65" spans="13:17" ht="14.25" customHeight="1" x14ac:dyDescent="0.2">
      <c r="M65" s="1059" t="s">
        <v>2120</v>
      </c>
      <c r="N65" s="1062"/>
      <c r="O65" s="1061" t="s">
        <v>2121</v>
      </c>
      <c r="P65" s="1062"/>
      <c r="Q65" s="1063" t="s">
        <v>2130</v>
      </c>
    </row>
    <row r="66" spans="13:17" x14ac:dyDescent="0.2">
      <c r="M66" s="1058"/>
      <c r="N66" s="1055"/>
      <c r="O66" s="1054"/>
      <c r="P66" s="1055"/>
      <c r="Q66" s="1056"/>
    </row>
    <row r="67" spans="13:17" ht="14.25" customHeight="1" x14ac:dyDescent="0.2">
      <c r="M67" s="1057" t="s">
        <v>2122</v>
      </c>
      <c r="N67" s="1047"/>
      <c r="O67" s="1046" t="s">
        <v>2124</v>
      </c>
      <c r="P67" s="1047"/>
      <c r="Q67" s="1050" t="s">
        <v>2129</v>
      </c>
    </row>
    <row r="68" spans="13:17" x14ac:dyDescent="0.2">
      <c r="M68" s="1058"/>
      <c r="N68" s="1055"/>
      <c r="O68" s="1054"/>
      <c r="P68" s="1055"/>
      <c r="Q68" s="1056"/>
    </row>
    <row r="69" spans="13:17" ht="14.25" customHeight="1" x14ac:dyDescent="0.2">
      <c r="M69" s="1042" t="s">
        <v>2123</v>
      </c>
      <c r="N69" s="1043"/>
      <c r="O69" s="1046" t="s">
        <v>2125</v>
      </c>
      <c r="P69" s="1047"/>
      <c r="Q69" s="1050" t="s">
        <v>2128</v>
      </c>
    </row>
    <row r="70" spans="13:17" x14ac:dyDescent="0.2">
      <c r="M70" s="1052"/>
      <c r="N70" s="1053"/>
      <c r="O70" s="1054"/>
      <c r="P70" s="1055"/>
      <c r="Q70" s="1056"/>
    </row>
    <row r="71" spans="13:17" ht="14.25" customHeight="1" x14ac:dyDescent="0.2">
      <c r="M71" s="1042" t="s">
        <v>2126</v>
      </c>
      <c r="N71" s="1043"/>
      <c r="O71" s="1046" t="s">
        <v>2127</v>
      </c>
      <c r="P71" s="1047"/>
      <c r="Q71" s="1050" t="s">
        <v>2131</v>
      </c>
    </row>
    <row r="72" spans="13:17" ht="15" thickBot="1" x14ac:dyDescent="0.25">
      <c r="M72" s="1044"/>
      <c r="N72" s="1045"/>
      <c r="O72" s="1048"/>
      <c r="P72" s="1049"/>
      <c r="Q72" s="1051"/>
    </row>
  </sheetData>
  <mergeCells count="91">
    <mergeCell ref="H24:K24"/>
    <mergeCell ref="H20:K20"/>
    <mergeCell ref="H21:K21"/>
    <mergeCell ref="H23:K23"/>
    <mergeCell ref="H22:K22"/>
    <mergeCell ref="R37:R38"/>
    <mergeCell ref="A37:Q38"/>
    <mergeCell ref="A39:F40"/>
    <mergeCell ref="G39:L39"/>
    <mergeCell ref="M39:Q40"/>
    <mergeCell ref="R1:R2"/>
    <mergeCell ref="R3:R4"/>
    <mergeCell ref="M24:Q25"/>
    <mergeCell ref="H56:K56"/>
    <mergeCell ref="I49:J49"/>
    <mergeCell ref="I50:J50"/>
    <mergeCell ref="H54:K54"/>
    <mergeCell ref="H55:K55"/>
    <mergeCell ref="H41:K42"/>
    <mergeCell ref="H43:K44"/>
    <mergeCell ref="I46:J46"/>
    <mergeCell ref="I47:J47"/>
    <mergeCell ref="I48:J48"/>
    <mergeCell ref="H16:K17"/>
    <mergeCell ref="H18:K18"/>
    <mergeCell ref="R39:R40"/>
    <mergeCell ref="H62:K62"/>
    <mergeCell ref="H64:K64"/>
    <mergeCell ref="M53:Q54"/>
    <mergeCell ref="M57:M58"/>
    <mergeCell ref="N57:N58"/>
    <mergeCell ref="O57:O58"/>
    <mergeCell ref="P57:P58"/>
    <mergeCell ref="Q57:Q58"/>
    <mergeCell ref="H57:K57"/>
    <mergeCell ref="H58:K58"/>
    <mergeCell ref="H59:K59"/>
    <mergeCell ref="H60:K60"/>
    <mergeCell ref="H61:K61"/>
    <mergeCell ref="M61:Q62"/>
    <mergeCell ref="H52:K53"/>
    <mergeCell ref="M63:N64"/>
    <mergeCell ref="A1:Q2"/>
    <mergeCell ref="A3:F4"/>
    <mergeCell ref="G3:L3"/>
    <mergeCell ref="M3:Q4"/>
    <mergeCell ref="H19:K19"/>
    <mergeCell ref="I10:J10"/>
    <mergeCell ref="I11:J11"/>
    <mergeCell ref="I12:J12"/>
    <mergeCell ref="I13:J13"/>
    <mergeCell ref="I14:J14"/>
    <mergeCell ref="A14:F15"/>
    <mergeCell ref="H5:K6"/>
    <mergeCell ref="H7:K8"/>
    <mergeCell ref="A16:F17"/>
    <mergeCell ref="M17:Q18"/>
    <mergeCell ref="M26:N27"/>
    <mergeCell ref="O26:P27"/>
    <mergeCell ref="Q26:Q27"/>
    <mergeCell ref="H25:K25"/>
    <mergeCell ref="H26:K26"/>
    <mergeCell ref="A52:F53"/>
    <mergeCell ref="M28:N29"/>
    <mergeCell ref="O28:P29"/>
    <mergeCell ref="Q28:Q29"/>
    <mergeCell ref="M30:N31"/>
    <mergeCell ref="O30:P31"/>
    <mergeCell ref="Q30:Q31"/>
    <mergeCell ref="M32:N33"/>
    <mergeCell ref="O32:P33"/>
    <mergeCell ref="Q32:Q33"/>
    <mergeCell ref="M34:N35"/>
    <mergeCell ref="O34:P35"/>
    <mergeCell ref="A50:F51"/>
    <mergeCell ref="Q34:Q35"/>
    <mergeCell ref="H28:K28"/>
    <mergeCell ref="M71:N72"/>
    <mergeCell ref="O71:P72"/>
    <mergeCell ref="Q71:Q72"/>
    <mergeCell ref="O63:P64"/>
    <mergeCell ref="Q63:Q64"/>
    <mergeCell ref="M69:N70"/>
    <mergeCell ref="O69:P70"/>
    <mergeCell ref="Q69:Q70"/>
    <mergeCell ref="M65:N66"/>
    <mergeCell ref="O65:P66"/>
    <mergeCell ref="Q65:Q66"/>
    <mergeCell ref="M67:N68"/>
    <mergeCell ref="O67:P68"/>
    <mergeCell ref="Q67:Q68"/>
  </mergeCells>
  <hyperlinks>
    <hyperlink ref="R1:R2" location="Entete!A1" display="Retour Accueil" xr:uid="{70428044-4353-4FCE-90C5-C0EF918E2DF7}"/>
    <hyperlink ref="R37:R38" location="Entete!A1" display="Retour Accueil" xr:uid="{469F468B-E9C2-4B87-9650-92EE21CED3A1}"/>
    <hyperlink ref="R3:R4" location="LFCR!A75" display="Configuration 31" xr:uid="{257EF4CB-00E7-4DFC-8423-FC64636A0475}"/>
    <hyperlink ref="R39:R40" location="LFCR!A1" display="Configuration 13" xr:uid="{906F835F-B47F-42E8-A73C-1BEEA3548FE8}"/>
  </hyperlinks>
  <pageMargins left="0" right="0" top="0.39409448818897641" bottom="0.39409448818897641" header="0" footer="0"/>
  <pageSetup paperSize="9" orientation="portrait" r:id="rId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9">
    <tabColor theme="7" tint="0.39997558519241921"/>
  </sheetPr>
  <dimension ref="A1:R45"/>
  <sheetViews>
    <sheetView showGridLines="0" workbookViewId="0">
      <selection activeCell="H9" sqref="H9"/>
    </sheetView>
  </sheetViews>
  <sheetFormatPr baseColWidth="10" defaultColWidth="23.28515625" defaultRowHeight="14.25" x14ac:dyDescent="0.2"/>
  <cols>
    <col min="1" max="2" width="12.28515625" style="1" customWidth="1"/>
    <col min="3" max="5" width="9.85546875" style="1" customWidth="1"/>
    <col min="6" max="6" width="17.140625" style="1" customWidth="1"/>
    <col min="7" max="7" width="6.42578125" style="1" customWidth="1"/>
    <col min="8" max="8" width="19.140625" style="1" customWidth="1"/>
    <col min="9" max="9" width="19.5703125" style="1" customWidth="1"/>
    <col min="10" max="10" width="11.5703125" style="1" customWidth="1"/>
    <col min="11" max="11" width="19.140625" style="1" customWidth="1"/>
    <col min="12" max="12" width="6.42578125" style="1" customWidth="1"/>
    <col min="13" max="13" width="13.140625" style="1" customWidth="1"/>
    <col min="14" max="15" width="12.28515625" style="1" customWidth="1"/>
    <col min="16" max="16" width="22.28515625" style="1" customWidth="1"/>
    <col min="17" max="17" width="26.5703125" style="1" customWidth="1"/>
    <col min="18" max="16384" width="23.28515625" style="1"/>
  </cols>
  <sheetData>
    <row r="1" spans="1:18" ht="13.5" customHeight="1" x14ac:dyDescent="0.2">
      <c r="A1" s="1084" t="s">
        <v>1990</v>
      </c>
      <c r="B1" s="1085"/>
      <c r="C1" s="1085"/>
      <c r="D1" s="1085"/>
      <c r="E1" s="1085"/>
      <c r="F1" s="1085"/>
      <c r="G1" s="1085"/>
      <c r="H1" s="1085"/>
      <c r="I1" s="1085"/>
      <c r="J1" s="1085"/>
      <c r="K1" s="1085"/>
      <c r="L1" s="1085"/>
      <c r="M1" s="1085"/>
      <c r="N1" s="1085"/>
      <c r="O1" s="1085"/>
      <c r="P1" s="1085"/>
      <c r="Q1" s="1086"/>
      <c r="R1" s="1129" t="s">
        <v>2014</v>
      </c>
    </row>
    <row r="2" spans="1:18" ht="14.25" customHeight="1" thickBot="1" x14ac:dyDescent="0.25">
      <c r="A2" s="1087"/>
      <c r="B2" s="1088"/>
      <c r="C2" s="1088"/>
      <c r="D2" s="1088"/>
      <c r="E2" s="1088"/>
      <c r="F2" s="1088"/>
      <c r="G2" s="1088"/>
      <c r="H2" s="1088"/>
      <c r="I2" s="1088"/>
      <c r="J2" s="1088"/>
      <c r="K2" s="1088"/>
      <c r="L2" s="1088"/>
      <c r="M2" s="1088"/>
      <c r="N2" s="1088"/>
      <c r="O2" s="1088"/>
      <c r="P2" s="1088"/>
      <c r="Q2" s="1089"/>
      <c r="R2" s="1129"/>
    </row>
    <row r="3" spans="1:18" ht="18.75" customHeight="1" thickBot="1" x14ac:dyDescent="0.25">
      <c r="A3" s="1072" t="s">
        <v>239</v>
      </c>
      <c r="B3" s="1090"/>
      <c r="C3" s="1090"/>
      <c r="D3" s="1090"/>
      <c r="E3" s="1090"/>
      <c r="F3" s="1091"/>
      <c r="G3" s="1143" t="s">
        <v>1991</v>
      </c>
      <c r="H3" s="1144"/>
      <c r="I3" s="1144"/>
      <c r="J3" s="1144"/>
      <c r="K3" s="1144"/>
      <c r="L3" s="1145"/>
      <c r="M3" s="1072" t="s">
        <v>238</v>
      </c>
      <c r="N3" s="1073"/>
      <c r="O3" s="1073"/>
      <c r="P3" s="1073"/>
      <c r="Q3" s="1074"/>
    </row>
    <row r="4" spans="1:18" ht="14.25" customHeight="1" thickBot="1" x14ac:dyDescent="0.25">
      <c r="A4" s="1044"/>
      <c r="B4" s="1092"/>
      <c r="C4" s="1092"/>
      <c r="D4" s="1092"/>
      <c r="E4" s="1092"/>
      <c r="F4" s="1093"/>
      <c r="G4" s="45"/>
      <c r="H4" s="45"/>
      <c r="I4" s="45"/>
      <c r="J4" s="45"/>
      <c r="K4" s="45"/>
      <c r="M4" s="1075"/>
      <c r="N4" s="1076"/>
      <c r="O4" s="1076"/>
      <c r="P4" s="1076"/>
      <c r="Q4" s="1077"/>
    </row>
    <row r="5" spans="1:18" ht="14.25" customHeight="1" thickBot="1" x14ac:dyDescent="0.25">
      <c r="A5" s="182" t="s">
        <v>378</v>
      </c>
      <c r="B5" s="183" t="s">
        <v>204</v>
      </c>
      <c r="C5" s="147" t="s">
        <v>203</v>
      </c>
      <c r="D5" s="183" t="s">
        <v>202</v>
      </c>
      <c r="E5" s="183" t="s">
        <v>193</v>
      </c>
      <c r="F5" s="184" t="s">
        <v>190</v>
      </c>
      <c r="G5" s="45"/>
      <c r="H5" s="1072" t="s">
        <v>1597</v>
      </c>
      <c r="I5" s="1073"/>
      <c r="J5" s="1073"/>
      <c r="K5" s="1074"/>
      <c r="M5" s="302" t="s">
        <v>377</v>
      </c>
      <c r="N5" s="147" t="s">
        <v>193</v>
      </c>
      <c r="O5" s="147" t="s">
        <v>192</v>
      </c>
      <c r="P5" s="207" t="s">
        <v>191</v>
      </c>
      <c r="Q5" s="208" t="s">
        <v>190</v>
      </c>
    </row>
    <row r="6" spans="1:18" ht="14.25" customHeight="1" thickBot="1" x14ac:dyDescent="0.25">
      <c r="A6" s="173" t="s">
        <v>376</v>
      </c>
      <c r="B6" s="66"/>
      <c r="C6" s="179" t="s">
        <v>173</v>
      </c>
      <c r="D6" s="66" t="s">
        <v>172</v>
      </c>
      <c r="E6" s="180"/>
      <c r="F6" s="181"/>
      <c r="G6" s="45"/>
      <c r="H6" s="1075"/>
      <c r="I6" s="1076"/>
      <c r="J6" s="1076"/>
      <c r="K6" s="1077"/>
      <c r="M6" s="163" t="s">
        <v>373</v>
      </c>
      <c r="N6" s="180"/>
      <c r="O6" s="202" t="s">
        <v>105</v>
      </c>
      <c r="P6" s="203" t="s">
        <v>344</v>
      </c>
      <c r="Q6" s="204"/>
    </row>
    <row r="7" spans="1:18" ht="14.25" customHeight="1" x14ac:dyDescent="0.2">
      <c r="A7" s="171" t="s">
        <v>372</v>
      </c>
      <c r="B7" s="66"/>
      <c r="C7" s="8" t="s">
        <v>173</v>
      </c>
      <c r="D7" s="65" t="s">
        <v>172</v>
      </c>
      <c r="E7" s="7"/>
      <c r="F7" s="172"/>
      <c r="G7" s="45"/>
      <c r="H7" s="1120">
        <f>DATA!D15</f>
        <v>0</v>
      </c>
      <c r="I7" s="1121"/>
      <c r="J7" s="1121"/>
      <c r="K7" s="1122"/>
      <c r="M7" s="163" t="s">
        <v>369</v>
      </c>
      <c r="N7" s="7"/>
      <c r="O7" s="12" t="s">
        <v>105</v>
      </c>
      <c r="P7" s="15" t="s">
        <v>368</v>
      </c>
      <c r="Q7" s="164"/>
    </row>
    <row r="8" spans="1:18" ht="14.25" customHeight="1" thickBot="1" x14ac:dyDescent="0.25">
      <c r="A8" s="173" t="s">
        <v>367</v>
      </c>
      <c r="B8" s="66"/>
      <c r="C8" s="8" t="s">
        <v>173</v>
      </c>
      <c r="D8" s="65" t="s">
        <v>172</v>
      </c>
      <c r="E8" s="7"/>
      <c r="F8" s="172"/>
      <c r="G8" s="45"/>
      <c r="H8" s="1123"/>
      <c r="I8" s="1124"/>
      <c r="J8" s="1124"/>
      <c r="K8" s="1125"/>
      <c r="M8" s="163" t="s">
        <v>365</v>
      </c>
      <c r="N8" s="7"/>
      <c r="O8" s="12" t="s">
        <v>345</v>
      </c>
      <c r="P8" s="15" t="s">
        <v>344</v>
      </c>
      <c r="Q8" s="162"/>
    </row>
    <row r="9" spans="1:18" ht="14.25" customHeight="1" thickBot="1" x14ac:dyDescent="0.25">
      <c r="A9" s="171" t="s">
        <v>364</v>
      </c>
      <c r="B9" s="66"/>
      <c r="C9" s="8" t="s">
        <v>173</v>
      </c>
      <c r="D9" s="65" t="s">
        <v>172</v>
      </c>
      <c r="E9" s="7"/>
      <c r="F9" s="172"/>
      <c r="G9" s="45"/>
      <c r="K9" s="45"/>
      <c r="M9" s="165" t="s">
        <v>363</v>
      </c>
      <c r="N9" s="121"/>
      <c r="O9" s="12" t="s">
        <v>105</v>
      </c>
      <c r="P9" s="6" t="s">
        <v>344</v>
      </c>
      <c r="Q9" s="164"/>
    </row>
    <row r="10" spans="1:18" ht="14.25" customHeight="1" x14ac:dyDescent="0.2">
      <c r="A10" s="171" t="s">
        <v>362</v>
      </c>
      <c r="B10" s="66"/>
      <c r="C10" s="8" t="s">
        <v>173</v>
      </c>
      <c r="D10" s="65" t="s">
        <v>172</v>
      </c>
      <c r="E10" s="7"/>
      <c r="F10" s="172"/>
      <c r="G10" s="45"/>
      <c r="H10" s="334" t="s">
        <v>237</v>
      </c>
      <c r="I10" s="1181" t="s">
        <v>236</v>
      </c>
      <c r="J10" s="1182"/>
      <c r="K10" s="433" t="s">
        <v>235</v>
      </c>
      <c r="M10" s="165" t="s">
        <v>361</v>
      </c>
      <c r="N10" s="121"/>
      <c r="O10" s="12" t="s">
        <v>105</v>
      </c>
      <c r="P10" s="6" t="s">
        <v>344</v>
      </c>
      <c r="Q10" s="162" t="s">
        <v>358</v>
      </c>
    </row>
    <row r="11" spans="1:18" ht="14.25" customHeight="1" thickBot="1" x14ac:dyDescent="0.25">
      <c r="A11" s="174" t="s">
        <v>360</v>
      </c>
      <c r="B11" s="185"/>
      <c r="C11" s="176" t="s">
        <v>173</v>
      </c>
      <c r="D11" s="175" t="s">
        <v>172</v>
      </c>
      <c r="E11" s="186"/>
      <c r="F11" s="178"/>
      <c r="G11" s="45"/>
      <c r="H11" s="309" t="s">
        <v>375</v>
      </c>
      <c r="I11" s="1128" t="s">
        <v>374</v>
      </c>
      <c r="J11" s="1128"/>
      <c r="K11" s="310" t="s">
        <v>997</v>
      </c>
      <c r="M11" s="165" t="s">
        <v>359</v>
      </c>
      <c r="N11" s="121"/>
      <c r="O11" s="12" t="s">
        <v>105</v>
      </c>
      <c r="P11" s="6" t="s">
        <v>344</v>
      </c>
      <c r="Q11" s="162" t="s">
        <v>358</v>
      </c>
    </row>
    <row r="12" spans="1:18" ht="14.25" customHeight="1" thickBot="1" x14ac:dyDescent="0.25">
      <c r="A12" s="45"/>
      <c r="B12" s="45"/>
      <c r="C12" s="45"/>
      <c r="D12" s="45"/>
      <c r="E12" s="45"/>
      <c r="F12" s="45"/>
      <c r="G12" s="45"/>
      <c r="H12" s="309" t="s">
        <v>371</v>
      </c>
      <c r="I12" s="1128" t="s">
        <v>370</v>
      </c>
      <c r="J12" s="1128"/>
      <c r="K12" s="310" t="s">
        <v>995</v>
      </c>
      <c r="M12" s="165" t="s">
        <v>357</v>
      </c>
      <c r="N12" s="122"/>
      <c r="O12" s="12" t="s">
        <v>345</v>
      </c>
      <c r="P12" s="15" t="s">
        <v>344</v>
      </c>
      <c r="Q12" s="162"/>
    </row>
    <row r="13" spans="1:18" ht="14.25" customHeight="1" thickBot="1" x14ac:dyDescent="0.25">
      <c r="A13" s="182" t="s">
        <v>356</v>
      </c>
      <c r="B13" s="183" t="s">
        <v>204</v>
      </c>
      <c r="C13" s="147" t="s">
        <v>203</v>
      </c>
      <c r="D13" s="183" t="s">
        <v>202</v>
      </c>
      <c r="E13" s="183" t="s">
        <v>193</v>
      </c>
      <c r="F13" s="184" t="s">
        <v>190</v>
      </c>
      <c r="G13" s="45"/>
      <c r="H13" s="309" t="s">
        <v>92</v>
      </c>
      <c r="I13" s="1128" t="s">
        <v>366</v>
      </c>
      <c r="J13" s="1128"/>
      <c r="K13" s="310" t="s">
        <v>996</v>
      </c>
      <c r="M13" s="165" t="s">
        <v>355</v>
      </c>
      <c r="N13" s="53"/>
      <c r="O13" s="12" t="s">
        <v>105</v>
      </c>
      <c r="P13" s="6" t="s">
        <v>344</v>
      </c>
      <c r="Q13" s="162"/>
    </row>
    <row r="14" spans="1:18" ht="14.25" customHeight="1" thickBot="1" x14ac:dyDescent="0.25">
      <c r="A14" s="173" t="s">
        <v>354</v>
      </c>
      <c r="B14" s="66"/>
      <c r="C14" s="179" t="s">
        <v>173</v>
      </c>
      <c r="D14" s="66" t="s">
        <v>172</v>
      </c>
      <c r="E14" s="180"/>
      <c r="F14" s="181"/>
      <c r="G14" s="45"/>
      <c r="H14" s="336" t="s">
        <v>221</v>
      </c>
      <c r="I14" s="1119" t="s">
        <v>220</v>
      </c>
      <c r="J14" s="1119"/>
      <c r="K14" s="338" t="s">
        <v>313</v>
      </c>
      <c r="M14" s="165" t="s">
        <v>352</v>
      </c>
      <c r="N14" s="53"/>
      <c r="O14" s="12" t="s">
        <v>105</v>
      </c>
      <c r="P14" s="6" t="s">
        <v>344</v>
      </c>
      <c r="Q14" s="164"/>
    </row>
    <row r="15" spans="1:18" ht="14.25" customHeight="1" thickBot="1" x14ac:dyDescent="0.25">
      <c r="A15" s="171" t="s">
        <v>351</v>
      </c>
      <c r="B15" s="66"/>
      <c r="C15" s="8" t="s">
        <v>173</v>
      </c>
      <c r="D15" s="65" t="s">
        <v>172</v>
      </c>
      <c r="E15" s="7"/>
      <c r="F15" s="172"/>
      <c r="G15" s="45"/>
      <c r="H15" s="45"/>
      <c r="I15" s="45"/>
      <c r="J15" s="45"/>
      <c r="K15" s="45"/>
      <c r="M15" s="165" t="s">
        <v>349</v>
      </c>
      <c r="N15" s="105"/>
      <c r="O15" s="12" t="s">
        <v>105</v>
      </c>
      <c r="P15" s="15" t="s">
        <v>344</v>
      </c>
      <c r="Q15" s="162"/>
    </row>
    <row r="16" spans="1:18" ht="14.25" customHeight="1" thickBot="1" x14ac:dyDescent="0.25">
      <c r="A16" s="173" t="s">
        <v>348</v>
      </c>
      <c r="B16" s="66"/>
      <c r="C16" s="8" t="s">
        <v>173</v>
      </c>
      <c r="D16" s="65" t="s">
        <v>172</v>
      </c>
      <c r="E16" s="7"/>
      <c r="F16" s="172"/>
      <c r="G16" s="45"/>
      <c r="H16" s="1072" t="s">
        <v>215</v>
      </c>
      <c r="I16" s="1073"/>
      <c r="J16" s="1073"/>
      <c r="K16" s="1074"/>
      <c r="M16" s="166" t="s">
        <v>346</v>
      </c>
      <c r="N16" s="167"/>
      <c r="O16" s="168" t="s">
        <v>345</v>
      </c>
      <c r="P16" s="217" t="s">
        <v>344</v>
      </c>
      <c r="Q16" s="170"/>
    </row>
    <row r="17" spans="1:17" ht="14.25" customHeight="1" thickBot="1" x14ac:dyDescent="0.25">
      <c r="A17" s="171" t="s">
        <v>343</v>
      </c>
      <c r="B17" s="66"/>
      <c r="C17" s="8" t="s">
        <v>173</v>
      </c>
      <c r="D17" s="65" t="s">
        <v>172</v>
      </c>
      <c r="E17" s="7"/>
      <c r="F17" s="172"/>
      <c r="G17" s="45"/>
      <c r="H17" s="1075"/>
      <c r="I17" s="1076"/>
      <c r="J17" s="1076"/>
      <c r="K17" s="1077"/>
      <c r="L17" s="45"/>
      <c r="M17" s="45"/>
      <c r="N17" s="45"/>
      <c r="O17" s="45"/>
      <c r="P17" s="45"/>
      <c r="Q17" s="45"/>
    </row>
    <row r="18" spans="1:17" ht="14.25" customHeight="1" thickBot="1" x14ac:dyDescent="0.25">
      <c r="A18" s="174" t="s">
        <v>341</v>
      </c>
      <c r="B18" s="185"/>
      <c r="C18" s="176" t="s">
        <v>173</v>
      </c>
      <c r="D18" s="175" t="s">
        <v>172</v>
      </c>
      <c r="E18" s="186"/>
      <c r="F18" s="178"/>
      <c r="G18" s="45"/>
      <c r="H18" s="1173" t="s">
        <v>208</v>
      </c>
      <c r="I18" s="1136"/>
      <c r="J18" s="1136"/>
      <c r="K18" s="1174"/>
      <c r="M18" s="1072" t="s">
        <v>1985</v>
      </c>
      <c r="N18" s="1073"/>
      <c r="O18" s="1073"/>
      <c r="P18" s="1073"/>
      <c r="Q18" s="1074"/>
    </row>
    <row r="19" spans="1:17" ht="14.25" customHeight="1" thickBot="1" x14ac:dyDescent="0.25">
      <c r="A19" s="58"/>
      <c r="B19" s="45"/>
      <c r="C19" s="45"/>
      <c r="D19" s="45"/>
      <c r="E19" s="45"/>
      <c r="F19" s="45"/>
      <c r="G19" s="45"/>
      <c r="H19" s="1137" t="s">
        <v>353</v>
      </c>
      <c r="I19" s="1138"/>
      <c r="J19" s="1138"/>
      <c r="K19" s="1139"/>
      <c r="M19" s="1075"/>
      <c r="N19" s="1076"/>
      <c r="O19" s="1076"/>
      <c r="P19" s="1076"/>
      <c r="Q19" s="1077"/>
    </row>
    <row r="20" spans="1:17" ht="14.25" customHeight="1" thickBot="1" x14ac:dyDescent="0.25">
      <c r="A20" s="1072" t="s">
        <v>241</v>
      </c>
      <c r="B20" s="1073"/>
      <c r="C20" s="1073"/>
      <c r="D20" s="1073"/>
      <c r="E20" s="1073"/>
      <c r="F20" s="1074"/>
      <c r="G20" s="45"/>
      <c r="H20" s="1137" t="s">
        <v>350</v>
      </c>
      <c r="I20" s="1138"/>
      <c r="J20" s="1138"/>
      <c r="K20" s="1139"/>
      <c r="M20" s="334" t="s">
        <v>161</v>
      </c>
      <c r="N20" s="390" t="s">
        <v>160</v>
      </c>
      <c r="O20" s="390" t="s">
        <v>159</v>
      </c>
      <c r="P20" s="390" t="s">
        <v>158</v>
      </c>
      <c r="Q20" s="553" t="s">
        <v>157</v>
      </c>
    </row>
    <row r="21" spans="1:17" ht="14.25" customHeight="1" thickBot="1" x14ac:dyDescent="0.25">
      <c r="A21" s="1075"/>
      <c r="B21" s="1076"/>
      <c r="C21" s="1076"/>
      <c r="D21" s="1076"/>
      <c r="E21" s="1076"/>
      <c r="F21" s="1077"/>
      <c r="G21" s="45"/>
      <c r="H21" s="1137" t="s">
        <v>347</v>
      </c>
      <c r="I21" s="1138"/>
      <c r="J21" s="1138"/>
      <c r="K21" s="1139"/>
      <c r="M21" s="1185" t="s">
        <v>335</v>
      </c>
      <c r="N21" s="1187" t="s">
        <v>147</v>
      </c>
      <c r="O21" s="1201">
        <v>3700</v>
      </c>
      <c r="P21" s="1203" t="s">
        <v>338</v>
      </c>
      <c r="Q21" s="1205" t="s">
        <v>337</v>
      </c>
    </row>
    <row r="22" spans="1:17" ht="14.25" customHeight="1" x14ac:dyDescent="0.2">
      <c r="A22" s="557" t="s">
        <v>161</v>
      </c>
      <c r="B22" s="558" t="s">
        <v>240</v>
      </c>
      <c r="C22" s="1197" t="s">
        <v>157</v>
      </c>
      <c r="D22" s="1197"/>
      <c r="E22" s="1197"/>
      <c r="F22" s="1198"/>
      <c r="G22" s="45"/>
      <c r="H22" s="1137" t="s">
        <v>342</v>
      </c>
      <c r="I22" s="1138"/>
      <c r="J22" s="1138"/>
      <c r="K22" s="1139"/>
      <c r="M22" s="1186"/>
      <c r="N22" s="1188"/>
      <c r="O22" s="1202"/>
      <c r="P22" s="1204"/>
      <c r="Q22" s="1183"/>
    </row>
    <row r="23" spans="1:17" ht="14.25" customHeight="1" x14ac:dyDescent="0.2">
      <c r="A23" s="556" t="s">
        <v>335</v>
      </c>
      <c r="B23" s="53">
        <v>1800</v>
      </c>
      <c r="C23" s="1199" t="s">
        <v>998</v>
      </c>
      <c r="D23" s="1199"/>
      <c r="E23" s="1199"/>
      <c r="F23" s="1200"/>
      <c r="G23" s="45"/>
      <c r="H23" s="1173" t="s">
        <v>186</v>
      </c>
      <c r="I23" s="1136"/>
      <c r="J23" s="1136"/>
      <c r="K23" s="1174"/>
      <c r="M23" s="362" t="s">
        <v>328</v>
      </c>
      <c r="N23" s="72" t="s">
        <v>336</v>
      </c>
      <c r="O23" s="10">
        <v>3700</v>
      </c>
      <c r="P23" s="554" t="s">
        <v>332</v>
      </c>
      <c r="Q23" s="361" t="s">
        <v>329</v>
      </c>
    </row>
    <row r="24" spans="1:17" ht="15" thickBot="1" x14ac:dyDescent="0.25">
      <c r="A24" s="305" t="s">
        <v>328</v>
      </c>
      <c r="B24" s="306">
        <v>1800</v>
      </c>
      <c r="C24" s="1195" t="s">
        <v>999</v>
      </c>
      <c r="D24" s="1195"/>
      <c r="E24" s="1195"/>
      <c r="F24" s="1196"/>
      <c r="G24" s="45"/>
      <c r="H24" s="1137" t="s">
        <v>340</v>
      </c>
      <c r="I24" s="1138"/>
      <c r="J24" s="1138"/>
      <c r="K24" s="1139"/>
      <c r="M24" s="362" t="s">
        <v>328</v>
      </c>
      <c r="N24" s="72" t="s">
        <v>334</v>
      </c>
      <c r="O24" s="10">
        <v>3700</v>
      </c>
      <c r="P24" s="554" t="s">
        <v>332</v>
      </c>
      <c r="Q24" s="361" t="s">
        <v>329</v>
      </c>
    </row>
    <row r="25" spans="1:17" ht="15" customHeight="1" x14ac:dyDescent="0.2">
      <c r="A25" s="45"/>
      <c r="B25" s="45"/>
      <c r="C25" s="45"/>
      <c r="D25" s="45"/>
      <c r="E25" s="45"/>
      <c r="F25" s="45"/>
      <c r="G25" s="45"/>
      <c r="H25" s="1137" t="s">
        <v>339</v>
      </c>
      <c r="I25" s="1138"/>
      <c r="J25" s="1138"/>
      <c r="K25" s="1139"/>
      <c r="M25" s="362" t="s">
        <v>328</v>
      </c>
      <c r="N25" s="72" t="s">
        <v>333</v>
      </c>
      <c r="O25" s="10">
        <v>3280</v>
      </c>
      <c r="P25" s="554" t="s">
        <v>332</v>
      </c>
      <c r="Q25" s="361" t="s">
        <v>331</v>
      </c>
    </row>
    <row r="26" spans="1:17" ht="14.25" customHeight="1" thickBot="1" x14ac:dyDescent="0.25">
      <c r="A26" s="45"/>
      <c r="B26" s="45"/>
      <c r="C26" s="45"/>
      <c r="D26" s="45"/>
      <c r="E26" s="45"/>
      <c r="F26" s="45"/>
      <c r="G26" s="45"/>
      <c r="H26" s="1140" t="s">
        <v>176</v>
      </c>
      <c r="I26" s="1141"/>
      <c r="J26" s="1141"/>
      <c r="K26" s="1142"/>
      <c r="M26" s="362" t="s">
        <v>328</v>
      </c>
      <c r="N26" s="72" t="s">
        <v>155</v>
      </c>
      <c r="O26" s="10">
        <v>3700</v>
      </c>
      <c r="P26" s="554" t="s">
        <v>330</v>
      </c>
      <c r="Q26" s="361" t="s">
        <v>329</v>
      </c>
    </row>
    <row r="27" spans="1:17" ht="14.25" customHeight="1" thickBot="1" x14ac:dyDescent="0.25">
      <c r="A27" s="45"/>
      <c r="B27" s="45"/>
      <c r="C27" s="45"/>
      <c r="D27" s="45"/>
      <c r="E27" s="45"/>
      <c r="F27" s="45"/>
      <c r="G27" s="45"/>
      <c r="H27" s="45"/>
      <c r="I27" s="45"/>
      <c r="J27" s="45"/>
      <c r="K27" s="45"/>
      <c r="M27" s="362" t="s">
        <v>328</v>
      </c>
      <c r="N27" s="72" t="s">
        <v>156</v>
      </c>
      <c r="O27" s="10">
        <v>3700</v>
      </c>
      <c r="P27" s="554" t="s">
        <v>330</v>
      </c>
      <c r="Q27" s="361" t="s">
        <v>329</v>
      </c>
    </row>
    <row r="28" spans="1:17" ht="14.25" customHeight="1" x14ac:dyDescent="0.2">
      <c r="A28" s="45"/>
      <c r="B28" s="45"/>
      <c r="C28" s="45"/>
      <c r="D28" s="45"/>
      <c r="E28" s="45"/>
      <c r="F28" s="45"/>
      <c r="G28" s="45"/>
      <c r="H28" s="1072" t="s">
        <v>267</v>
      </c>
      <c r="I28" s="1073"/>
      <c r="J28" s="1073"/>
      <c r="K28" s="1074"/>
      <c r="L28" s="58"/>
      <c r="M28" s="1186" t="s">
        <v>328</v>
      </c>
      <c r="N28" s="1188" t="s">
        <v>147</v>
      </c>
      <c r="O28" s="1202">
        <v>3700</v>
      </c>
      <c r="P28" s="1204" t="s">
        <v>327</v>
      </c>
      <c r="Q28" s="1183" t="s">
        <v>326</v>
      </c>
    </row>
    <row r="29" spans="1:17" ht="14.25" customHeight="1" thickBot="1" x14ac:dyDescent="0.25">
      <c r="A29" s="45"/>
      <c r="B29" s="45"/>
      <c r="C29" s="45"/>
      <c r="D29" s="45"/>
      <c r="E29" s="45"/>
      <c r="F29" s="45"/>
      <c r="G29" s="45"/>
      <c r="H29" s="1075"/>
      <c r="I29" s="1076"/>
      <c r="J29" s="1076"/>
      <c r="K29" s="1077"/>
      <c r="L29" s="58"/>
      <c r="M29" s="1206"/>
      <c r="N29" s="1207"/>
      <c r="O29" s="1208"/>
      <c r="P29" s="1209"/>
      <c r="Q29" s="1184"/>
    </row>
    <row r="30" spans="1:17" ht="14.25" customHeight="1" thickBot="1" x14ac:dyDescent="0.25">
      <c r="A30" s="45"/>
      <c r="B30" s="45"/>
      <c r="C30" s="45"/>
      <c r="D30" s="45"/>
      <c r="E30" s="45"/>
      <c r="F30" s="45"/>
      <c r="G30" s="45"/>
      <c r="H30" s="1189" t="s">
        <v>1989</v>
      </c>
      <c r="I30" s="1190"/>
      <c r="J30" s="1190"/>
      <c r="K30" s="1191"/>
      <c r="L30" s="58"/>
      <c r="M30" s="58"/>
      <c r="N30" s="70"/>
      <c r="O30" s="70"/>
      <c r="P30" s="70"/>
      <c r="Q30" s="70"/>
    </row>
    <row r="31" spans="1:17" ht="14.25" customHeight="1" x14ac:dyDescent="0.2">
      <c r="A31" s="45"/>
      <c r="B31" s="45"/>
      <c r="C31" s="45"/>
      <c r="D31" s="45"/>
      <c r="E31" s="45"/>
      <c r="F31" s="45"/>
      <c r="G31" s="45"/>
      <c r="H31" s="1192"/>
      <c r="I31" s="1193"/>
      <c r="J31" s="1193"/>
      <c r="K31" s="1194"/>
      <c r="L31" s="58"/>
      <c r="M31" s="1072" t="s">
        <v>2024</v>
      </c>
      <c r="N31" s="1073"/>
      <c r="O31" s="1073"/>
      <c r="P31" s="1073"/>
      <c r="Q31" s="1074"/>
    </row>
    <row r="32" spans="1:17" ht="14.25" customHeight="1" thickBot="1" x14ac:dyDescent="0.25">
      <c r="A32" s="57"/>
      <c r="B32" s="58"/>
      <c r="C32" s="59"/>
      <c r="D32" s="58"/>
      <c r="E32" s="58"/>
      <c r="F32" s="58"/>
      <c r="G32" s="45"/>
      <c r="H32" s="1140"/>
      <c r="I32" s="1141"/>
      <c r="J32" s="1141"/>
      <c r="K32" s="1142"/>
      <c r="L32" s="58"/>
      <c r="M32" s="1075"/>
      <c r="N32" s="1076"/>
      <c r="O32" s="1076"/>
      <c r="P32" s="1076"/>
      <c r="Q32" s="1077"/>
    </row>
    <row r="33" spans="1:17" ht="14.25" customHeight="1" x14ac:dyDescent="0.2">
      <c r="A33" s="58"/>
      <c r="B33" s="40"/>
      <c r="C33" s="60"/>
      <c r="D33" s="40"/>
      <c r="E33" s="58"/>
      <c r="F33" s="103"/>
      <c r="G33" s="45"/>
      <c r="H33" s="545"/>
      <c r="I33" s="545"/>
      <c r="J33" s="545"/>
      <c r="K33" s="545"/>
      <c r="L33" s="59"/>
      <c r="M33" s="1064" t="s">
        <v>611</v>
      </c>
      <c r="N33" s="1065"/>
      <c r="O33" s="1068" t="s">
        <v>610</v>
      </c>
      <c r="P33" s="1068"/>
      <c r="Q33" s="1070" t="s">
        <v>609</v>
      </c>
    </row>
    <row r="34" spans="1:17" ht="14.25" customHeight="1" thickBot="1" x14ac:dyDescent="0.25">
      <c r="A34" s="58"/>
      <c r="B34" s="40"/>
      <c r="C34" s="60"/>
      <c r="D34" s="40"/>
      <c r="E34" s="58"/>
      <c r="F34" s="103"/>
      <c r="G34" s="45"/>
      <c r="H34" s="545"/>
      <c r="I34" s="545"/>
      <c r="J34" s="545"/>
      <c r="K34" s="545"/>
      <c r="L34" s="59"/>
      <c r="M34" s="1066"/>
      <c r="N34" s="1067"/>
      <c r="O34" s="1069"/>
      <c r="P34" s="1069"/>
      <c r="Q34" s="1071"/>
    </row>
    <row r="35" spans="1:17" ht="14.25" customHeight="1" x14ac:dyDescent="0.2">
      <c r="A35" s="58"/>
      <c r="B35" s="40"/>
      <c r="C35" s="60"/>
      <c r="D35" s="40"/>
      <c r="E35" s="58"/>
      <c r="F35" s="103"/>
      <c r="G35" s="45"/>
      <c r="H35" s="545"/>
      <c r="I35" s="545"/>
      <c r="J35" s="545"/>
      <c r="K35" s="545"/>
      <c r="L35" s="59"/>
      <c r="M35" s="1059" t="s">
        <v>2106</v>
      </c>
      <c r="N35" s="1062"/>
      <c r="O35" s="1061" t="s">
        <v>2107</v>
      </c>
      <c r="P35" s="1062"/>
      <c r="Q35" s="1063" t="s">
        <v>2108</v>
      </c>
    </row>
    <row r="36" spans="1:17" ht="14.25" customHeight="1" x14ac:dyDescent="0.2">
      <c r="A36" s="58"/>
      <c r="B36" s="40"/>
      <c r="C36" s="60"/>
      <c r="D36" s="40"/>
      <c r="E36" s="45"/>
      <c r="F36" s="103"/>
      <c r="G36" s="45"/>
      <c r="H36" s="545"/>
      <c r="I36" s="545"/>
      <c r="J36" s="545"/>
      <c r="K36" s="545"/>
      <c r="L36" s="45"/>
      <c r="M36" s="1058"/>
      <c r="N36" s="1055"/>
      <c r="O36" s="1054"/>
      <c r="P36" s="1055"/>
      <c r="Q36" s="1056"/>
    </row>
    <row r="37" spans="1:17" ht="14.25" customHeight="1" x14ac:dyDescent="0.2">
      <c r="A37" s="58"/>
      <c r="B37" s="40"/>
      <c r="C37" s="60"/>
      <c r="D37" s="40"/>
      <c r="E37" s="58"/>
      <c r="F37" s="103"/>
      <c r="G37" s="45"/>
      <c r="H37" s="545"/>
      <c r="I37" s="545"/>
      <c r="J37" s="545"/>
      <c r="K37" s="545"/>
      <c r="M37" s="1057" t="s">
        <v>2109</v>
      </c>
      <c r="N37" s="1047"/>
      <c r="O37" s="1046" t="s">
        <v>2110</v>
      </c>
      <c r="P37" s="1047"/>
      <c r="Q37" s="1050" t="s">
        <v>2111</v>
      </c>
    </row>
    <row r="38" spans="1:17" ht="14.25" customHeight="1" x14ac:dyDescent="0.2">
      <c r="A38" s="58"/>
      <c r="B38" s="40"/>
      <c r="C38" s="60"/>
      <c r="D38" s="40"/>
      <c r="E38" s="58"/>
      <c r="F38" s="103"/>
      <c r="G38" s="45"/>
      <c r="M38" s="1058"/>
      <c r="N38" s="1055"/>
      <c r="O38" s="1054"/>
      <c r="P38" s="1055"/>
      <c r="Q38" s="1056"/>
    </row>
    <row r="39" spans="1:17" ht="14.25" customHeight="1" x14ac:dyDescent="0.2">
      <c r="A39" s="45"/>
      <c r="B39" s="45"/>
      <c r="C39" s="45"/>
      <c r="D39" s="102"/>
      <c r="E39" s="45"/>
      <c r="F39" s="45"/>
      <c r="G39" s="45"/>
      <c r="M39" s="1042" t="s">
        <v>2112</v>
      </c>
      <c r="N39" s="1043"/>
      <c r="O39" s="1046" t="s">
        <v>2113</v>
      </c>
      <c r="P39" s="1047"/>
      <c r="Q39" s="1050" t="s">
        <v>2114</v>
      </c>
    </row>
    <row r="40" spans="1:17" ht="14.25" customHeight="1" x14ac:dyDescent="0.2">
      <c r="H40" s="45"/>
      <c r="I40" s="45"/>
      <c r="J40" s="45"/>
      <c r="M40" s="1052"/>
      <c r="N40" s="1053"/>
      <c r="O40" s="1054"/>
      <c r="P40" s="1055"/>
      <c r="Q40" s="1056"/>
    </row>
    <row r="41" spans="1:17" ht="14.25" customHeight="1" x14ac:dyDescent="0.2">
      <c r="H41" s="45"/>
      <c r="I41" s="45"/>
      <c r="J41" s="45"/>
      <c r="M41" s="1042" t="s">
        <v>2115</v>
      </c>
      <c r="N41" s="1043"/>
      <c r="O41" s="1046" t="s">
        <v>2116</v>
      </c>
      <c r="P41" s="1047"/>
      <c r="Q41" s="1050" t="s">
        <v>2117</v>
      </c>
    </row>
    <row r="42" spans="1:17" ht="14.25" customHeight="1" thickBot="1" x14ac:dyDescent="0.25">
      <c r="H42" s="45"/>
      <c r="I42" s="45"/>
      <c r="J42" s="45"/>
      <c r="M42" s="1044"/>
      <c r="N42" s="1045"/>
      <c r="O42" s="1048"/>
      <c r="P42" s="1049"/>
      <c r="Q42" s="1051"/>
    </row>
    <row r="43" spans="1:17" ht="14.25" customHeight="1" x14ac:dyDescent="0.2">
      <c r="H43" s="45"/>
      <c r="I43" s="45"/>
      <c r="J43" s="45"/>
      <c r="M43" s="1138"/>
      <c r="N43" s="1138"/>
      <c r="O43" s="1180"/>
      <c r="P43" s="1180"/>
      <c r="Q43" s="1180"/>
    </row>
    <row r="44" spans="1:17" ht="14.25" customHeight="1" x14ac:dyDescent="0.2">
      <c r="H44" s="45"/>
      <c r="I44" s="45"/>
      <c r="J44" s="45"/>
      <c r="M44" s="1138"/>
      <c r="N44" s="1138"/>
      <c r="O44" s="1180"/>
      <c r="P44" s="1180"/>
      <c r="Q44" s="1180"/>
    </row>
    <row r="45" spans="1:17" ht="14.25" customHeight="1" x14ac:dyDescent="0.2"/>
  </sheetData>
  <mergeCells count="58">
    <mergeCell ref="C24:F24"/>
    <mergeCell ref="H28:K29"/>
    <mergeCell ref="R1:R2"/>
    <mergeCell ref="M31:Q32"/>
    <mergeCell ref="H20:K20"/>
    <mergeCell ref="H21:K21"/>
    <mergeCell ref="A20:F21"/>
    <mergeCell ref="C22:F22"/>
    <mergeCell ref="C23:F23"/>
    <mergeCell ref="O21:O22"/>
    <mergeCell ref="P21:P22"/>
    <mergeCell ref="Q21:Q22"/>
    <mergeCell ref="M28:M29"/>
    <mergeCell ref="N28:N29"/>
    <mergeCell ref="O28:O29"/>
    <mergeCell ref="P28:P29"/>
    <mergeCell ref="Q28:Q29"/>
    <mergeCell ref="M21:M22"/>
    <mergeCell ref="N21:N22"/>
    <mergeCell ref="H30:K32"/>
    <mergeCell ref="H22:K22"/>
    <mergeCell ref="H23:K23"/>
    <mergeCell ref="H24:K24"/>
    <mergeCell ref="H25:K25"/>
    <mergeCell ref="H26:K26"/>
    <mergeCell ref="A1:Q2"/>
    <mergeCell ref="A3:F4"/>
    <mergeCell ref="G3:L3"/>
    <mergeCell ref="M3:Q4"/>
    <mergeCell ref="M18:Q19"/>
    <mergeCell ref="H5:K6"/>
    <mergeCell ref="H7:K8"/>
    <mergeCell ref="I10:J10"/>
    <mergeCell ref="I11:J11"/>
    <mergeCell ref="I12:J12"/>
    <mergeCell ref="I13:J13"/>
    <mergeCell ref="I14:J14"/>
    <mergeCell ref="H16:K17"/>
    <mergeCell ref="H18:K18"/>
    <mergeCell ref="H19:K19"/>
    <mergeCell ref="M33:N34"/>
    <mergeCell ref="O33:P34"/>
    <mergeCell ref="Q33:Q34"/>
    <mergeCell ref="M35:N36"/>
    <mergeCell ref="O35:P36"/>
    <mergeCell ref="Q35:Q36"/>
    <mergeCell ref="M37:N38"/>
    <mergeCell ref="O37:P38"/>
    <mergeCell ref="Q37:Q38"/>
    <mergeCell ref="M39:N40"/>
    <mergeCell ref="O39:P40"/>
    <mergeCell ref="Q39:Q40"/>
    <mergeCell ref="M41:N42"/>
    <mergeCell ref="O41:P42"/>
    <mergeCell ref="Q41:Q42"/>
    <mergeCell ref="M43:N44"/>
    <mergeCell ref="O43:P44"/>
    <mergeCell ref="Q43:Q44"/>
  </mergeCells>
  <hyperlinks>
    <hyperlink ref="R1:R2" location="Entete!A1" display="Retour Accueil" xr:uid="{63D6B1CA-2804-44CE-8D11-1F07379B3BA3}"/>
  </hyperlinks>
  <pageMargins left="0" right="0" top="0.39409448818897641" bottom="0.39409448818897641" header="0" footer="0"/>
  <pageSetup paperSize="9" orientation="portrait" r:id="rId1"/>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theme="7" tint="0.39997558519241921"/>
  </sheetPr>
  <dimension ref="A1:R45"/>
  <sheetViews>
    <sheetView showGridLines="0" workbookViewId="0">
      <selection activeCell="H9" sqref="H9"/>
    </sheetView>
  </sheetViews>
  <sheetFormatPr baseColWidth="10" defaultColWidth="23.28515625" defaultRowHeight="14.25" x14ac:dyDescent="0.2"/>
  <cols>
    <col min="1" max="2" width="12.28515625" style="1" customWidth="1"/>
    <col min="3" max="5" width="9.85546875" style="1" customWidth="1"/>
    <col min="6" max="6" width="17.140625" style="1" customWidth="1"/>
    <col min="7" max="7" width="6.42578125" style="1" customWidth="1"/>
    <col min="8" max="8" width="19.140625" style="1" customWidth="1"/>
    <col min="9" max="9" width="19.5703125" style="1" customWidth="1"/>
    <col min="10" max="10" width="11.5703125" style="1" customWidth="1"/>
    <col min="11" max="11" width="19.140625" style="1" customWidth="1"/>
    <col min="12" max="12" width="6.42578125" style="1" customWidth="1"/>
    <col min="13" max="13" width="13.140625" style="1" customWidth="1"/>
    <col min="14" max="15" width="12.28515625" style="1" customWidth="1"/>
    <col min="16" max="16" width="22.28515625" style="1" customWidth="1"/>
    <col min="17" max="17" width="26.5703125" style="1" customWidth="1"/>
    <col min="18" max="16384" width="23.28515625" style="1"/>
  </cols>
  <sheetData>
    <row r="1" spans="1:18" ht="13.5" customHeight="1" x14ac:dyDescent="0.2">
      <c r="A1" s="1084" t="s">
        <v>1992</v>
      </c>
      <c r="B1" s="1085"/>
      <c r="C1" s="1085"/>
      <c r="D1" s="1085"/>
      <c r="E1" s="1085"/>
      <c r="F1" s="1085"/>
      <c r="G1" s="1085"/>
      <c r="H1" s="1085"/>
      <c r="I1" s="1085"/>
      <c r="J1" s="1085"/>
      <c r="K1" s="1085"/>
      <c r="L1" s="1085"/>
      <c r="M1" s="1085"/>
      <c r="N1" s="1085"/>
      <c r="O1" s="1085"/>
      <c r="P1" s="1085"/>
      <c r="Q1" s="1086"/>
      <c r="R1" s="1129" t="s">
        <v>2014</v>
      </c>
    </row>
    <row r="2" spans="1:18" ht="14.25" customHeight="1" thickBot="1" x14ac:dyDescent="0.25">
      <c r="A2" s="1087"/>
      <c r="B2" s="1088"/>
      <c r="C2" s="1088"/>
      <c r="D2" s="1088"/>
      <c r="E2" s="1088"/>
      <c r="F2" s="1088"/>
      <c r="G2" s="1088"/>
      <c r="H2" s="1088"/>
      <c r="I2" s="1088"/>
      <c r="J2" s="1088"/>
      <c r="K2" s="1088"/>
      <c r="L2" s="1088"/>
      <c r="M2" s="1088"/>
      <c r="N2" s="1088"/>
      <c r="O2" s="1088"/>
      <c r="P2" s="1088"/>
      <c r="Q2" s="1089"/>
      <c r="R2" s="1129"/>
    </row>
    <row r="3" spans="1:18" ht="18.75" customHeight="1" thickBot="1" x14ac:dyDescent="0.3">
      <c r="A3" s="1226" t="s">
        <v>239</v>
      </c>
      <c r="B3" s="1082"/>
      <c r="C3" s="1082"/>
      <c r="D3" s="1082"/>
      <c r="E3" s="1082"/>
      <c r="F3" s="1083"/>
      <c r="G3" s="1230" t="s">
        <v>2059</v>
      </c>
      <c r="H3" s="1231"/>
      <c r="I3" s="1231"/>
      <c r="J3" s="1231"/>
      <c r="K3" s="1231"/>
      <c r="L3" s="1232"/>
      <c r="M3" s="1226" t="s">
        <v>238</v>
      </c>
      <c r="N3" s="1233"/>
      <c r="O3" s="1233"/>
      <c r="P3" s="1233"/>
      <c r="Q3" s="1234"/>
    </row>
    <row r="4" spans="1:18" ht="14.25" customHeight="1" thickBot="1" x14ac:dyDescent="0.25">
      <c r="A4" s="1227"/>
      <c r="B4" s="1228"/>
      <c r="C4" s="1228"/>
      <c r="D4" s="1228"/>
      <c r="E4" s="1228"/>
      <c r="F4" s="1229"/>
      <c r="M4" s="1226"/>
      <c r="N4" s="1233"/>
      <c r="O4" s="1233"/>
      <c r="P4" s="1233"/>
      <c r="Q4" s="1234"/>
    </row>
    <row r="5" spans="1:18" ht="14.25" customHeight="1" thickBot="1" x14ac:dyDescent="0.25">
      <c r="A5" s="327" t="s">
        <v>419</v>
      </c>
      <c r="B5" s="220" t="s">
        <v>204</v>
      </c>
      <c r="C5" s="221" t="s">
        <v>203</v>
      </c>
      <c r="D5" s="220" t="s">
        <v>202</v>
      </c>
      <c r="E5" s="220" t="s">
        <v>193</v>
      </c>
      <c r="F5" s="222" t="s">
        <v>190</v>
      </c>
      <c r="H5" s="1072" t="s">
        <v>1597</v>
      </c>
      <c r="I5" s="1073"/>
      <c r="J5" s="1073"/>
      <c r="K5" s="1074"/>
      <c r="M5" s="255" t="s">
        <v>418</v>
      </c>
      <c r="N5" s="256" t="s">
        <v>193</v>
      </c>
      <c r="O5" s="256" t="s">
        <v>192</v>
      </c>
      <c r="P5" s="1221" t="s">
        <v>191</v>
      </c>
      <c r="Q5" s="1222"/>
    </row>
    <row r="6" spans="1:18" ht="14.25" customHeight="1" thickBot="1" x14ac:dyDescent="0.25">
      <c r="A6" s="328" t="s">
        <v>412</v>
      </c>
      <c r="B6" s="235"/>
      <c r="C6" s="329" t="s">
        <v>173</v>
      </c>
      <c r="D6" s="330" t="s">
        <v>172</v>
      </c>
      <c r="E6" s="331"/>
      <c r="F6" s="332"/>
      <c r="H6" s="1075"/>
      <c r="I6" s="1076"/>
      <c r="J6" s="1076"/>
      <c r="K6" s="1077"/>
      <c r="M6" s="617" t="s">
        <v>1022</v>
      </c>
      <c r="N6" s="613"/>
      <c r="O6" s="614" t="s">
        <v>414</v>
      </c>
      <c r="P6" s="1219" t="s">
        <v>413</v>
      </c>
      <c r="Q6" s="1220"/>
    </row>
    <row r="7" spans="1:18" ht="14.25" customHeight="1" thickBot="1" x14ac:dyDescent="0.25">
      <c r="A7" s="36"/>
      <c r="B7" s="37"/>
      <c r="C7" s="38"/>
      <c r="D7" s="37"/>
      <c r="F7" s="39"/>
      <c r="H7" s="1120" t="str">
        <f>DATA!D25</f>
        <v>LFMH 082100Z 14002KT CAVOK 21/13 Q1018=</v>
      </c>
      <c r="I7" s="1121"/>
      <c r="J7" s="1121"/>
      <c r="K7" s="1122"/>
      <c r="M7" s="232" t="s">
        <v>1021</v>
      </c>
      <c r="N7" s="615"/>
      <c r="O7" s="216" t="s">
        <v>409</v>
      </c>
      <c r="P7" s="1217" t="s">
        <v>406</v>
      </c>
      <c r="Q7" s="1218"/>
    </row>
    <row r="8" spans="1:18" ht="14.25" customHeight="1" thickBot="1" x14ac:dyDescent="0.25">
      <c r="A8" s="333" t="s">
        <v>410</v>
      </c>
      <c r="B8" s="220" t="s">
        <v>204</v>
      </c>
      <c r="C8" s="221" t="s">
        <v>203</v>
      </c>
      <c r="D8" s="220" t="s">
        <v>202</v>
      </c>
      <c r="E8" s="220" t="s">
        <v>193</v>
      </c>
      <c r="F8" s="222" t="s">
        <v>190</v>
      </c>
      <c r="H8" s="1123"/>
      <c r="I8" s="1124"/>
      <c r="J8" s="1124"/>
      <c r="K8" s="1125"/>
      <c r="M8" s="41"/>
      <c r="N8" s="36"/>
      <c r="O8" s="38"/>
      <c r="P8" s="40"/>
    </row>
    <row r="9" spans="1:18" ht="14.25" customHeight="1" thickBot="1" x14ac:dyDescent="0.25">
      <c r="A9" s="328" t="s">
        <v>408</v>
      </c>
      <c r="B9" s="235"/>
      <c r="C9" s="329" t="s">
        <v>173</v>
      </c>
      <c r="D9" s="330" t="s">
        <v>172</v>
      </c>
      <c r="E9" s="331"/>
      <c r="F9" s="332"/>
      <c r="M9" s="1072" t="s">
        <v>162</v>
      </c>
      <c r="N9" s="1073"/>
      <c r="O9" s="1073"/>
      <c r="P9" s="1073"/>
      <c r="Q9" s="1074"/>
    </row>
    <row r="10" spans="1:18" ht="14.25" customHeight="1" thickBot="1" x14ac:dyDescent="0.25">
      <c r="A10" s="36"/>
      <c r="B10" s="37"/>
      <c r="C10" s="38"/>
      <c r="D10" s="37"/>
      <c r="E10" s="36"/>
      <c r="F10" s="39"/>
      <c r="H10" s="559" t="s">
        <v>237</v>
      </c>
      <c r="I10" s="1065" t="s">
        <v>236</v>
      </c>
      <c r="J10" s="1065"/>
      <c r="K10" s="335" t="s">
        <v>235</v>
      </c>
      <c r="M10" s="1075"/>
      <c r="N10" s="1076"/>
      <c r="O10" s="1076"/>
      <c r="P10" s="1076"/>
      <c r="Q10" s="1077"/>
    </row>
    <row r="11" spans="1:18" ht="14.25" customHeight="1" thickBot="1" x14ac:dyDescent="0.25">
      <c r="A11" s="1072" t="s">
        <v>2023</v>
      </c>
      <c r="B11" s="1073"/>
      <c r="C11" s="1073"/>
      <c r="D11" s="1073"/>
      <c r="E11" s="1073"/>
      <c r="F11" s="1074"/>
      <c r="H11" s="560" t="s">
        <v>417</v>
      </c>
      <c r="I11" s="1128" t="s">
        <v>416</v>
      </c>
      <c r="J11" s="1128"/>
      <c r="K11" s="562" t="s">
        <v>415</v>
      </c>
      <c r="M11" s="249" t="s">
        <v>161</v>
      </c>
      <c r="N11" s="221" t="s">
        <v>160</v>
      </c>
      <c r="O11" s="221" t="s">
        <v>159</v>
      </c>
      <c r="P11" s="221" t="s">
        <v>158</v>
      </c>
      <c r="Q11" s="250" t="s">
        <v>157</v>
      </c>
    </row>
    <row r="12" spans="1:18" ht="14.25" customHeight="1" thickBot="1" x14ac:dyDescent="0.25">
      <c r="A12" s="1075"/>
      <c r="B12" s="1076"/>
      <c r="C12" s="1076"/>
      <c r="D12" s="1076"/>
      <c r="E12" s="1076"/>
      <c r="F12" s="1077"/>
      <c r="H12" s="561" t="s">
        <v>110</v>
      </c>
      <c r="I12" s="1119" t="s">
        <v>225</v>
      </c>
      <c r="J12" s="1119"/>
      <c r="K12" s="563" t="s">
        <v>411</v>
      </c>
      <c r="M12" s="245" t="s">
        <v>393</v>
      </c>
      <c r="N12" s="345" t="s">
        <v>402</v>
      </c>
      <c r="O12" s="346" t="s">
        <v>401</v>
      </c>
      <c r="P12" s="347" t="s">
        <v>400</v>
      </c>
      <c r="Q12" s="348" t="s">
        <v>399</v>
      </c>
    </row>
    <row r="13" spans="1:18" ht="14.25" customHeight="1" thickBot="1" x14ac:dyDescent="0.25">
      <c r="A13" s="621" t="s">
        <v>2094</v>
      </c>
      <c r="B13" s="620"/>
      <c r="C13" s="620"/>
      <c r="D13" s="620"/>
      <c r="E13" s="620"/>
      <c r="F13" s="622"/>
      <c r="L13" s="41"/>
      <c r="M13" s="1186" t="s">
        <v>397</v>
      </c>
      <c r="N13" s="1236" t="s">
        <v>147</v>
      </c>
      <c r="O13" s="1237" t="s">
        <v>396</v>
      </c>
      <c r="P13" s="1204" t="s">
        <v>1023</v>
      </c>
      <c r="Q13" s="1235" t="s">
        <v>395</v>
      </c>
    </row>
    <row r="14" spans="1:18" ht="14.25" customHeight="1" x14ac:dyDescent="0.2">
      <c r="A14" s="1223" t="s">
        <v>2093</v>
      </c>
      <c r="B14" s="1224"/>
      <c r="C14" s="1224"/>
      <c r="D14" s="1224"/>
      <c r="E14" s="1224"/>
      <c r="F14" s="1225"/>
      <c r="H14" s="1072" t="s">
        <v>215</v>
      </c>
      <c r="I14" s="1073"/>
      <c r="J14" s="1073"/>
      <c r="K14" s="1074"/>
      <c r="M14" s="1186"/>
      <c r="N14" s="1236"/>
      <c r="O14" s="1237"/>
      <c r="P14" s="1204"/>
      <c r="Q14" s="1235"/>
    </row>
    <row r="15" spans="1:18" ht="14.25" customHeight="1" thickBot="1" x14ac:dyDescent="0.25">
      <c r="A15" s="1223"/>
      <c r="B15" s="1224"/>
      <c r="C15" s="1224"/>
      <c r="D15" s="1224"/>
      <c r="E15" s="1224"/>
      <c r="F15" s="1225"/>
      <c r="H15" s="1075"/>
      <c r="I15" s="1076"/>
      <c r="J15" s="1076"/>
      <c r="K15" s="1077"/>
      <c r="M15" s="241" t="s">
        <v>393</v>
      </c>
      <c r="N15" s="341" t="s">
        <v>144</v>
      </c>
      <c r="O15" s="342" t="s">
        <v>392</v>
      </c>
      <c r="P15" s="343" t="s">
        <v>391</v>
      </c>
      <c r="Q15" s="344" t="s">
        <v>390</v>
      </c>
    </row>
    <row r="16" spans="1:18" ht="14.25" customHeight="1" thickBot="1" x14ac:dyDescent="0.3">
      <c r="A16" s="623" t="s">
        <v>2095</v>
      </c>
      <c r="B16" s="619"/>
      <c r="C16" s="619"/>
      <c r="D16" s="619"/>
      <c r="E16" s="619"/>
      <c r="F16" s="624"/>
      <c r="H16" s="1078" t="s">
        <v>208</v>
      </c>
      <c r="I16" s="1079"/>
      <c r="J16" s="1079"/>
      <c r="K16" s="1080"/>
    </row>
    <row r="17" spans="1:17" ht="14.25" customHeight="1" x14ac:dyDescent="0.2">
      <c r="A17" s="1211" t="s">
        <v>2096</v>
      </c>
      <c r="B17" s="1212"/>
      <c r="C17" s="1212"/>
      <c r="D17" s="1212"/>
      <c r="E17" s="1212"/>
      <c r="F17" s="1213"/>
      <c r="H17" s="1081" t="s">
        <v>407</v>
      </c>
      <c r="I17" s="1082"/>
      <c r="J17" s="1082"/>
      <c r="K17" s="1083"/>
      <c r="M17" s="1072" t="s">
        <v>2024</v>
      </c>
      <c r="N17" s="1073"/>
      <c r="O17" s="1073"/>
      <c r="P17" s="1073"/>
      <c r="Q17" s="1074"/>
    </row>
    <row r="18" spans="1:17" ht="14.25" customHeight="1" thickBot="1" x14ac:dyDescent="0.25">
      <c r="A18" s="1214"/>
      <c r="B18" s="1215"/>
      <c r="C18" s="1215"/>
      <c r="D18" s="1215"/>
      <c r="E18" s="1215"/>
      <c r="F18" s="1216"/>
      <c r="H18" s="1081" t="s">
        <v>405</v>
      </c>
      <c r="I18" s="1082"/>
      <c r="J18" s="1082"/>
      <c r="K18" s="1083"/>
      <c r="M18" s="1075"/>
      <c r="N18" s="1076"/>
      <c r="O18" s="1076"/>
      <c r="P18" s="1076"/>
      <c r="Q18" s="1077"/>
    </row>
    <row r="19" spans="1:17" ht="14.25" customHeight="1" x14ac:dyDescent="0.2">
      <c r="A19" s="5"/>
      <c r="B19" s="5"/>
      <c r="C19" s="5"/>
      <c r="H19" s="1081" t="s">
        <v>404</v>
      </c>
      <c r="I19" s="1082"/>
      <c r="J19" s="1082"/>
      <c r="K19" s="1083"/>
      <c r="M19" s="1064" t="s">
        <v>611</v>
      </c>
      <c r="N19" s="1065"/>
      <c r="O19" s="1068" t="s">
        <v>610</v>
      </c>
      <c r="P19" s="1068"/>
      <c r="Q19" s="1070" t="s">
        <v>609</v>
      </c>
    </row>
    <row r="20" spans="1:17" ht="14.25" customHeight="1" thickBot="1" x14ac:dyDescent="0.25">
      <c r="A20" s="43"/>
      <c r="B20" s="43"/>
      <c r="C20" s="43"/>
      <c r="H20" s="1137" t="s">
        <v>386</v>
      </c>
      <c r="I20" s="1138"/>
      <c r="J20" s="1138"/>
      <c r="K20" s="1139"/>
      <c r="M20" s="1066"/>
      <c r="N20" s="1067"/>
      <c r="O20" s="1069"/>
      <c r="P20" s="1069"/>
      <c r="Q20" s="1071"/>
    </row>
    <row r="21" spans="1:17" ht="14.25" customHeight="1" x14ac:dyDescent="0.25">
      <c r="A21" s="44"/>
      <c r="B21" s="43"/>
      <c r="C21" s="43"/>
      <c r="H21" s="1078" t="s">
        <v>186</v>
      </c>
      <c r="I21" s="1079"/>
      <c r="J21" s="1079"/>
      <c r="K21" s="1080"/>
      <c r="M21" s="1059" t="s">
        <v>2097</v>
      </c>
      <c r="N21" s="1062"/>
      <c r="O21" s="1061" t="s">
        <v>2098</v>
      </c>
      <c r="P21" s="1062"/>
      <c r="Q21" s="1063" t="s">
        <v>2099</v>
      </c>
    </row>
    <row r="22" spans="1:17" ht="14.25" customHeight="1" x14ac:dyDescent="0.2">
      <c r="A22" s="45"/>
      <c r="B22" s="43"/>
      <c r="C22" s="43"/>
      <c r="H22" s="1081" t="s">
        <v>403</v>
      </c>
      <c r="I22" s="1082"/>
      <c r="J22" s="1082"/>
      <c r="K22" s="1083"/>
      <c r="M22" s="1058"/>
      <c r="N22" s="1055"/>
      <c r="O22" s="1054"/>
      <c r="P22" s="1055"/>
      <c r="Q22" s="1056"/>
    </row>
    <row r="23" spans="1:17" ht="14.25" customHeight="1" x14ac:dyDescent="0.2">
      <c r="A23" s="45"/>
      <c r="B23" s="43"/>
      <c r="C23" s="43"/>
      <c r="H23" s="1081" t="s">
        <v>398</v>
      </c>
      <c r="I23" s="1082"/>
      <c r="J23" s="1082"/>
      <c r="K23" s="1083"/>
      <c r="M23" s="1057" t="s">
        <v>2100</v>
      </c>
      <c r="N23" s="1047"/>
      <c r="O23" s="1046" t="s">
        <v>2101</v>
      </c>
      <c r="P23" s="1047"/>
      <c r="Q23" s="1050" t="s">
        <v>2102</v>
      </c>
    </row>
    <row r="24" spans="1:17" ht="14.25" customHeight="1" thickBot="1" x14ac:dyDescent="0.3">
      <c r="H24" s="1116" t="s">
        <v>394</v>
      </c>
      <c r="I24" s="1117"/>
      <c r="J24" s="1117"/>
      <c r="K24" s="1118"/>
      <c r="M24" s="1058"/>
      <c r="N24" s="1055"/>
      <c r="O24" s="1054"/>
      <c r="P24" s="1055"/>
      <c r="Q24" s="1056"/>
    </row>
    <row r="25" spans="1:17" ht="14.25" customHeight="1" thickBot="1" x14ac:dyDescent="0.25">
      <c r="M25" s="1057" t="s">
        <v>2103</v>
      </c>
      <c r="N25" s="1047"/>
      <c r="O25" s="1046" t="s">
        <v>2104</v>
      </c>
      <c r="P25" s="1047"/>
      <c r="Q25" s="1050" t="s">
        <v>2105</v>
      </c>
    </row>
    <row r="26" spans="1:17" ht="14.25" customHeight="1" thickBot="1" x14ac:dyDescent="0.25">
      <c r="H26" s="1072" t="s">
        <v>267</v>
      </c>
      <c r="I26" s="1073"/>
      <c r="J26" s="1073"/>
      <c r="K26" s="1074"/>
      <c r="M26" s="1210"/>
      <c r="N26" s="1049"/>
      <c r="O26" s="1048"/>
      <c r="P26" s="1049"/>
      <c r="Q26" s="1051"/>
    </row>
    <row r="27" spans="1:17" ht="14.25" customHeight="1" thickBot="1" x14ac:dyDescent="0.25">
      <c r="H27" s="1075"/>
      <c r="I27" s="1076"/>
      <c r="J27" s="1076"/>
      <c r="K27" s="1077"/>
    </row>
    <row r="28" spans="1:17" ht="14.25" customHeight="1" x14ac:dyDescent="0.2">
      <c r="H28" s="1113"/>
      <c r="I28" s="1114"/>
      <c r="J28" s="1114"/>
      <c r="K28" s="1115"/>
    </row>
    <row r="29" spans="1:17" ht="14.25" customHeight="1" x14ac:dyDescent="0.2">
      <c r="H29" s="1113"/>
      <c r="I29" s="1114"/>
      <c r="J29" s="1114"/>
      <c r="K29" s="1115"/>
    </row>
    <row r="30" spans="1:17" ht="14.25" customHeight="1" x14ac:dyDescent="0.2">
      <c r="H30" s="1113"/>
      <c r="I30" s="1114"/>
      <c r="J30" s="1114"/>
      <c r="K30" s="1115"/>
    </row>
    <row r="31" spans="1:17" ht="14.25" customHeight="1" x14ac:dyDescent="0.2">
      <c r="H31" s="1113"/>
      <c r="I31" s="1114"/>
      <c r="J31" s="1114"/>
      <c r="K31" s="1115"/>
    </row>
    <row r="32" spans="1:17" ht="14.25" customHeight="1" thickBot="1" x14ac:dyDescent="0.25">
      <c r="H32" s="1116"/>
      <c r="I32" s="1117"/>
      <c r="J32" s="1117"/>
      <c r="K32" s="1118"/>
    </row>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sheetData>
  <mergeCells count="47">
    <mergeCell ref="H14:K15"/>
    <mergeCell ref="A11:F12"/>
    <mergeCell ref="Q13:Q14"/>
    <mergeCell ref="P13:P14"/>
    <mergeCell ref="M13:M14"/>
    <mergeCell ref="N13:N14"/>
    <mergeCell ref="O13:O14"/>
    <mergeCell ref="R1:R2"/>
    <mergeCell ref="A1:Q2"/>
    <mergeCell ref="A3:F4"/>
    <mergeCell ref="G3:L3"/>
    <mergeCell ref="M3:Q4"/>
    <mergeCell ref="H28:K32"/>
    <mergeCell ref="H20:K20"/>
    <mergeCell ref="H21:K21"/>
    <mergeCell ref="H22:K22"/>
    <mergeCell ref="H23:K23"/>
    <mergeCell ref="H24:K24"/>
    <mergeCell ref="P7:Q7"/>
    <mergeCell ref="P6:Q6"/>
    <mergeCell ref="P5:Q5"/>
    <mergeCell ref="A14:F15"/>
    <mergeCell ref="H26:K27"/>
    <mergeCell ref="H5:K6"/>
    <mergeCell ref="H7:K8"/>
    <mergeCell ref="I10:J10"/>
    <mergeCell ref="I11:J11"/>
    <mergeCell ref="I12:J12"/>
    <mergeCell ref="M17:Q18"/>
    <mergeCell ref="H16:K16"/>
    <mergeCell ref="H17:K17"/>
    <mergeCell ref="H18:K18"/>
    <mergeCell ref="H19:K19"/>
    <mergeCell ref="M9:Q10"/>
    <mergeCell ref="A17:F18"/>
    <mergeCell ref="M19:N20"/>
    <mergeCell ref="O19:P20"/>
    <mergeCell ref="Q19:Q20"/>
    <mergeCell ref="M21:N22"/>
    <mergeCell ref="O21:P22"/>
    <mergeCell ref="Q21:Q22"/>
    <mergeCell ref="M23:N24"/>
    <mergeCell ref="O23:P24"/>
    <mergeCell ref="Q23:Q24"/>
    <mergeCell ref="M25:N26"/>
    <mergeCell ref="O25:P26"/>
    <mergeCell ref="Q25:Q26"/>
  </mergeCells>
  <hyperlinks>
    <hyperlink ref="R1:R2" location="Entete!A1" display="Retour Accueil" xr:uid="{86A09881-8A43-40F0-BB65-8B0901683CE2}"/>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tabColor theme="7" tint="0.39997558519241921"/>
  </sheetPr>
  <dimension ref="A1:R74"/>
  <sheetViews>
    <sheetView showGridLines="0" zoomScaleNormal="100" workbookViewId="0">
      <selection activeCell="R60" sqref="R60"/>
    </sheetView>
  </sheetViews>
  <sheetFormatPr baseColWidth="10" defaultColWidth="23.28515625" defaultRowHeight="14.25" x14ac:dyDescent="0.25"/>
  <cols>
    <col min="1" max="2" width="12.28515625" style="4" customWidth="1"/>
    <col min="3" max="5" width="9.85546875" style="4" customWidth="1"/>
    <col min="6" max="6" width="17.140625" style="4" customWidth="1"/>
    <col min="7" max="7" width="6.42578125" style="4" customWidth="1"/>
    <col min="8" max="8" width="19.140625" style="4" customWidth="1"/>
    <col min="9" max="9" width="19.5703125" style="4" customWidth="1"/>
    <col min="10" max="10" width="11.5703125" style="4" customWidth="1"/>
    <col min="11" max="11" width="19.140625" style="4" customWidth="1"/>
    <col min="12" max="12" width="6.42578125" style="4" customWidth="1"/>
    <col min="13" max="13" width="13.140625" style="4" customWidth="1"/>
    <col min="14" max="15" width="12.28515625" style="4" customWidth="1"/>
    <col min="16" max="16" width="22.28515625" style="4" customWidth="1"/>
    <col min="17" max="17" width="26.5703125" style="4" customWidth="1"/>
    <col min="18" max="16384" width="23.28515625" style="4"/>
  </cols>
  <sheetData>
    <row r="1" spans="1:18" ht="13.5" customHeight="1" x14ac:dyDescent="0.25">
      <c r="A1" s="1084" t="s">
        <v>1995</v>
      </c>
      <c r="B1" s="1085"/>
      <c r="C1" s="1085"/>
      <c r="D1" s="1085"/>
      <c r="E1" s="1085"/>
      <c r="F1" s="1085"/>
      <c r="G1" s="1085"/>
      <c r="H1" s="1085"/>
      <c r="I1" s="1085"/>
      <c r="J1" s="1085"/>
      <c r="K1" s="1085"/>
      <c r="L1" s="1085"/>
      <c r="M1" s="1085"/>
      <c r="N1" s="1085"/>
      <c r="O1" s="1085"/>
      <c r="P1" s="1085"/>
      <c r="Q1" s="1086"/>
      <c r="R1" s="1129" t="s">
        <v>2014</v>
      </c>
    </row>
    <row r="2" spans="1:18" ht="14.25" customHeight="1" thickBot="1" x14ac:dyDescent="0.3">
      <c r="A2" s="1087"/>
      <c r="B2" s="1088"/>
      <c r="C2" s="1088"/>
      <c r="D2" s="1088"/>
      <c r="E2" s="1088"/>
      <c r="F2" s="1088"/>
      <c r="G2" s="1088"/>
      <c r="H2" s="1088"/>
      <c r="I2" s="1088"/>
      <c r="J2" s="1088"/>
      <c r="K2" s="1088"/>
      <c r="L2" s="1088"/>
      <c r="M2" s="1088"/>
      <c r="N2" s="1088"/>
      <c r="O2" s="1088"/>
      <c r="P2" s="1088"/>
      <c r="Q2" s="1089"/>
      <c r="R2" s="1129"/>
    </row>
    <row r="3" spans="1:18" ht="18.75" customHeight="1" thickBot="1" x14ac:dyDescent="0.3">
      <c r="A3" s="1072" t="s">
        <v>239</v>
      </c>
      <c r="B3" s="1090"/>
      <c r="C3" s="1090"/>
      <c r="D3" s="1090"/>
      <c r="E3" s="1090"/>
      <c r="F3" s="1091"/>
      <c r="G3" s="1143" t="s">
        <v>1994</v>
      </c>
      <c r="H3" s="1144"/>
      <c r="I3" s="1144"/>
      <c r="J3" s="1144"/>
      <c r="K3" s="1144"/>
      <c r="L3" s="1145"/>
      <c r="M3" s="1072" t="s">
        <v>238</v>
      </c>
      <c r="N3" s="1073"/>
      <c r="O3" s="1073"/>
      <c r="P3" s="1073"/>
      <c r="Q3" s="1074"/>
      <c r="R3" s="1129" t="s">
        <v>2019</v>
      </c>
    </row>
    <row r="4" spans="1:18" ht="14.25" customHeight="1" thickBot="1" x14ac:dyDescent="0.3">
      <c r="A4" s="1044"/>
      <c r="B4" s="1092"/>
      <c r="C4" s="1092"/>
      <c r="D4" s="1092"/>
      <c r="E4" s="1092"/>
      <c r="F4" s="1093"/>
      <c r="M4" s="1075"/>
      <c r="N4" s="1076"/>
      <c r="O4" s="1076"/>
      <c r="P4" s="1076"/>
      <c r="Q4" s="1077"/>
      <c r="R4" s="1129"/>
    </row>
    <row r="5" spans="1:18" ht="14.25" customHeight="1" thickBot="1" x14ac:dyDescent="0.3">
      <c r="A5" s="474" t="s">
        <v>803</v>
      </c>
      <c r="B5" s="183" t="s">
        <v>204</v>
      </c>
      <c r="C5" s="147" t="s">
        <v>203</v>
      </c>
      <c r="D5" s="183" t="s">
        <v>202</v>
      </c>
      <c r="E5" s="183" t="s">
        <v>193</v>
      </c>
      <c r="F5" s="184" t="s">
        <v>190</v>
      </c>
      <c r="H5" s="1072" t="s">
        <v>1597</v>
      </c>
      <c r="I5" s="1073"/>
      <c r="J5" s="1073"/>
      <c r="K5" s="1074"/>
      <c r="M5" s="564" t="s">
        <v>802</v>
      </c>
      <c r="N5" s="315" t="s">
        <v>193</v>
      </c>
      <c r="O5" s="315" t="s">
        <v>192</v>
      </c>
      <c r="P5" s="1244" t="s">
        <v>191</v>
      </c>
      <c r="Q5" s="1245"/>
    </row>
    <row r="6" spans="1:18" ht="14.25" customHeight="1" thickBot="1" x14ac:dyDescent="0.3">
      <c r="A6" s="173" t="s">
        <v>801</v>
      </c>
      <c r="B6" s="66" t="s">
        <v>257</v>
      </c>
      <c r="C6" s="565" t="s">
        <v>173</v>
      </c>
      <c r="D6" s="566" t="s">
        <v>172</v>
      </c>
      <c r="E6" s="567"/>
      <c r="F6" s="475"/>
      <c r="H6" s="1075"/>
      <c r="I6" s="1076"/>
      <c r="J6" s="1076"/>
      <c r="K6" s="1077"/>
      <c r="M6" s="1246" t="s">
        <v>798</v>
      </c>
      <c r="N6" s="1248"/>
      <c r="O6" s="1250" t="s">
        <v>797</v>
      </c>
      <c r="P6" s="1252" t="s">
        <v>796</v>
      </c>
      <c r="Q6" s="1253"/>
    </row>
    <row r="7" spans="1:18" ht="14.25" customHeight="1" x14ac:dyDescent="0.25">
      <c r="A7" s="171" t="s">
        <v>795</v>
      </c>
      <c r="B7" s="66" t="s">
        <v>257</v>
      </c>
      <c r="C7" s="568" t="s">
        <v>173</v>
      </c>
      <c r="D7" s="569" t="s">
        <v>172</v>
      </c>
      <c r="E7" s="71"/>
      <c r="F7" s="456"/>
      <c r="H7" s="1059" t="str">
        <f>DATA!D29</f>
        <v>LFMT 182030Z 15010KT 9999 BKN011 21/18 Q1020 TEMPO 2000 BR BKN004=</v>
      </c>
      <c r="I7" s="1280"/>
      <c r="J7" s="1280"/>
      <c r="K7" s="1281"/>
      <c r="M7" s="1247"/>
      <c r="N7" s="1249"/>
      <c r="O7" s="1251"/>
      <c r="P7" s="1254"/>
      <c r="Q7" s="1255"/>
    </row>
    <row r="8" spans="1:18" ht="14.25" customHeight="1" thickBot="1" x14ac:dyDescent="0.3">
      <c r="A8" s="173" t="s">
        <v>789</v>
      </c>
      <c r="B8" s="66" t="s">
        <v>257</v>
      </c>
      <c r="C8" s="568" t="s">
        <v>173</v>
      </c>
      <c r="D8" s="569" t="s">
        <v>172</v>
      </c>
      <c r="E8" s="570"/>
      <c r="F8" s="456" t="s">
        <v>788</v>
      </c>
      <c r="H8" s="1210"/>
      <c r="I8" s="1282"/>
      <c r="J8" s="1282"/>
      <c r="K8" s="1283"/>
      <c r="M8" s="1256" t="s">
        <v>1097</v>
      </c>
      <c r="N8" s="1257"/>
      <c r="O8" s="1261" t="s">
        <v>791</v>
      </c>
      <c r="P8" s="1262" t="s">
        <v>790</v>
      </c>
      <c r="Q8" s="1263"/>
    </row>
    <row r="9" spans="1:18" ht="14.25" customHeight="1" thickBot="1" x14ac:dyDescent="0.3">
      <c r="A9" s="171" t="s">
        <v>783</v>
      </c>
      <c r="B9" s="66" t="s">
        <v>257</v>
      </c>
      <c r="C9" s="568" t="s">
        <v>173</v>
      </c>
      <c r="D9" s="569" t="s">
        <v>172</v>
      </c>
      <c r="E9" s="570"/>
      <c r="F9" s="456" t="s">
        <v>782</v>
      </c>
      <c r="M9" s="1247"/>
      <c r="N9" s="1258"/>
      <c r="O9" s="1251"/>
      <c r="P9" s="1254"/>
      <c r="Q9" s="1255"/>
    </row>
    <row r="10" spans="1:18" ht="14.25" customHeight="1" x14ac:dyDescent="0.25">
      <c r="A10" s="171" t="s">
        <v>779</v>
      </c>
      <c r="B10" s="66" t="s">
        <v>257</v>
      </c>
      <c r="C10" s="568" t="s">
        <v>173</v>
      </c>
      <c r="D10" s="569" t="s">
        <v>172</v>
      </c>
      <c r="E10" s="571"/>
      <c r="F10" s="456"/>
      <c r="H10" s="559" t="s">
        <v>237</v>
      </c>
      <c r="I10" s="1065" t="s">
        <v>236</v>
      </c>
      <c r="J10" s="1065"/>
      <c r="K10" s="335" t="s">
        <v>235</v>
      </c>
      <c r="M10" s="229" t="s">
        <v>1098</v>
      </c>
      <c r="N10" s="105"/>
      <c r="O10" s="51" t="s">
        <v>778</v>
      </c>
      <c r="P10" s="1259" t="s">
        <v>784</v>
      </c>
      <c r="Q10" s="1260"/>
    </row>
    <row r="11" spans="1:18" ht="14.25" customHeight="1" x14ac:dyDescent="0.25">
      <c r="A11" s="349" t="s">
        <v>776</v>
      </c>
      <c r="B11" s="77" t="s">
        <v>257</v>
      </c>
      <c r="C11" s="572" t="s">
        <v>173</v>
      </c>
      <c r="D11" s="573" t="s">
        <v>172</v>
      </c>
      <c r="E11" s="574"/>
      <c r="F11" s="575"/>
      <c r="H11" s="560" t="s">
        <v>30</v>
      </c>
      <c r="I11" s="1128" t="s">
        <v>800</v>
      </c>
      <c r="J11" s="1128"/>
      <c r="K11" s="562" t="s">
        <v>799</v>
      </c>
      <c r="M11" s="1278" t="s">
        <v>1099</v>
      </c>
      <c r="N11" s="1257"/>
      <c r="O11" s="1261" t="s">
        <v>781</v>
      </c>
      <c r="P11" s="1262" t="s">
        <v>780</v>
      </c>
      <c r="Q11" s="1263"/>
    </row>
    <row r="12" spans="1:18" ht="14.25" customHeight="1" x14ac:dyDescent="0.25">
      <c r="A12" s="229" t="s">
        <v>773</v>
      </c>
      <c r="B12" s="15" t="s">
        <v>257</v>
      </c>
      <c r="C12" s="112" t="s">
        <v>173</v>
      </c>
      <c r="D12" s="113" t="s">
        <v>172</v>
      </c>
      <c r="E12" s="576"/>
      <c r="F12" s="577"/>
      <c r="H12" s="560" t="s">
        <v>794</v>
      </c>
      <c r="I12" s="1128" t="s">
        <v>793</v>
      </c>
      <c r="J12" s="1128"/>
      <c r="K12" s="562" t="s">
        <v>792</v>
      </c>
      <c r="M12" s="1279"/>
      <c r="N12" s="1258"/>
      <c r="O12" s="1251"/>
      <c r="P12" s="1254"/>
      <c r="Q12" s="1255"/>
    </row>
    <row r="13" spans="1:18" ht="14.25" customHeight="1" thickBot="1" x14ac:dyDescent="0.3">
      <c r="A13" s="229" t="s">
        <v>773</v>
      </c>
      <c r="B13" s="15" t="s">
        <v>257</v>
      </c>
      <c r="C13" s="112" t="s">
        <v>173</v>
      </c>
      <c r="D13" s="113" t="s">
        <v>172</v>
      </c>
      <c r="E13" s="576"/>
      <c r="F13" s="577"/>
      <c r="H13" s="561" t="s">
        <v>787</v>
      </c>
      <c r="I13" s="1119" t="s">
        <v>786</v>
      </c>
      <c r="J13" s="1119"/>
      <c r="K13" s="563" t="s">
        <v>785</v>
      </c>
      <c r="L13" s="60"/>
      <c r="M13" s="229" t="s">
        <v>1100</v>
      </c>
      <c r="N13" s="105"/>
      <c r="O13" s="51" t="s">
        <v>778</v>
      </c>
      <c r="P13" s="1259" t="s">
        <v>777</v>
      </c>
      <c r="Q13" s="1260"/>
    </row>
    <row r="14" spans="1:18" ht="14.25" customHeight="1" thickBot="1" x14ac:dyDescent="0.3">
      <c r="A14" s="229" t="s">
        <v>771</v>
      </c>
      <c r="B14" s="15" t="s">
        <v>257</v>
      </c>
      <c r="C14" s="112" t="s">
        <v>173</v>
      </c>
      <c r="D14" s="113" t="s">
        <v>172</v>
      </c>
      <c r="E14" s="114"/>
      <c r="F14" s="577"/>
      <c r="L14" s="60"/>
      <c r="M14" s="1256" t="s">
        <v>1101</v>
      </c>
      <c r="N14" s="1257"/>
      <c r="O14" s="1264" t="s">
        <v>775</v>
      </c>
      <c r="P14" s="1262" t="s">
        <v>774</v>
      </c>
      <c r="Q14" s="1263"/>
    </row>
    <row r="15" spans="1:18" ht="14.25" customHeight="1" x14ac:dyDescent="0.25">
      <c r="A15" s="229" t="s">
        <v>769</v>
      </c>
      <c r="B15" s="15" t="s">
        <v>257</v>
      </c>
      <c r="C15" s="112" t="s">
        <v>173</v>
      </c>
      <c r="D15" s="113" t="s">
        <v>172</v>
      </c>
      <c r="E15" s="576"/>
      <c r="F15" s="577"/>
      <c r="H15" s="1072" t="s">
        <v>215</v>
      </c>
      <c r="I15" s="1073"/>
      <c r="J15" s="1073"/>
      <c r="K15" s="1074"/>
      <c r="L15" s="60"/>
      <c r="M15" s="1247"/>
      <c r="N15" s="1258"/>
      <c r="O15" s="1265"/>
      <c r="P15" s="1254"/>
      <c r="Q15" s="1255"/>
    </row>
    <row r="16" spans="1:18" ht="14.25" customHeight="1" thickBot="1" x14ac:dyDescent="0.3">
      <c r="A16" s="229" t="s">
        <v>767</v>
      </c>
      <c r="B16" s="15" t="s">
        <v>257</v>
      </c>
      <c r="C16" s="112" t="s">
        <v>173</v>
      </c>
      <c r="D16" s="113" t="s">
        <v>172</v>
      </c>
      <c r="E16" s="114"/>
      <c r="F16" s="577"/>
      <c r="H16" s="1075"/>
      <c r="I16" s="1076"/>
      <c r="J16" s="1076"/>
      <c r="K16" s="1077"/>
      <c r="L16" s="60"/>
      <c r="M16" s="1256" t="s">
        <v>1102</v>
      </c>
      <c r="N16" s="1257"/>
      <c r="O16" s="1264" t="s">
        <v>775</v>
      </c>
      <c r="P16" s="1262" t="s">
        <v>774</v>
      </c>
      <c r="Q16" s="1263"/>
    </row>
    <row r="17" spans="1:17" ht="14.25" customHeight="1" thickBot="1" x14ac:dyDescent="0.3">
      <c r="A17" s="229" t="s">
        <v>765</v>
      </c>
      <c r="B17" s="15" t="s">
        <v>257</v>
      </c>
      <c r="C17" s="112" t="s">
        <v>173</v>
      </c>
      <c r="D17" s="113" t="s">
        <v>172</v>
      </c>
      <c r="E17" s="576"/>
      <c r="F17" s="577"/>
      <c r="H17" s="1173" t="s">
        <v>208</v>
      </c>
      <c r="I17" s="1136"/>
      <c r="J17" s="1136"/>
      <c r="K17" s="1174"/>
      <c r="L17" s="60"/>
      <c r="M17" s="1284"/>
      <c r="N17" s="1285"/>
      <c r="O17" s="1286"/>
      <c r="P17" s="1287"/>
      <c r="Q17" s="1288"/>
    </row>
    <row r="18" spans="1:17" ht="14.25" customHeight="1" thickBot="1" x14ac:dyDescent="0.3">
      <c r="A18" s="229" t="s">
        <v>764</v>
      </c>
      <c r="B18" s="15" t="s">
        <v>257</v>
      </c>
      <c r="C18" s="112" t="s">
        <v>173</v>
      </c>
      <c r="D18" s="113" t="s">
        <v>172</v>
      </c>
      <c r="E18" s="114"/>
      <c r="F18" s="577"/>
      <c r="H18" s="1137" t="s">
        <v>772</v>
      </c>
      <c r="I18" s="1138"/>
      <c r="J18" s="1138"/>
      <c r="K18" s="1139"/>
      <c r="L18" s="59"/>
      <c r="M18" s="60"/>
      <c r="N18" s="60"/>
      <c r="O18" s="60"/>
      <c r="P18" s="40"/>
    </row>
    <row r="19" spans="1:17" ht="14.25" customHeight="1" x14ac:dyDescent="0.25">
      <c r="A19" s="229" t="s">
        <v>762</v>
      </c>
      <c r="B19" s="15" t="s">
        <v>257</v>
      </c>
      <c r="C19" s="112" t="s">
        <v>212</v>
      </c>
      <c r="D19" s="113" t="s">
        <v>172</v>
      </c>
      <c r="E19" s="576"/>
      <c r="F19" s="577" t="s">
        <v>726</v>
      </c>
      <c r="H19" s="1137" t="s">
        <v>770</v>
      </c>
      <c r="I19" s="1138"/>
      <c r="J19" s="1138"/>
      <c r="K19" s="1139"/>
      <c r="M19" s="1072" t="s">
        <v>162</v>
      </c>
      <c r="N19" s="1073"/>
      <c r="O19" s="1073"/>
      <c r="P19" s="1073"/>
      <c r="Q19" s="1074"/>
    </row>
    <row r="20" spans="1:17" ht="14.25" customHeight="1" x14ac:dyDescent="0.25">
      <c r="A20" s="229" t="s">
        <v>760</v>
      </c>
      <c r="B20" s="15" t="s">
        <v>257</v>
      </c>
      <c r="C20" s="112" t="s">
        <v>212</v>
      </c>
      <c r="D20" s="113" t="s">
        <v>172</v>
      </c>
      <c r="E20" s="576"/>
      <c r="F20" s="577" t="s">
        <v>724</v>
      </c>
      <c r="H20" s="1137" t="s">
        <v>768</v>
      </c>
      <c r="I20" s="1138"/>
      <c r="J20" s="1138"/>
      <c r="K20" s="1139"/>
      <c r="M20" s="1266"/>
      <c r="N20" s="1267"/>
      <c r="O20" s="1267"/>
      <c r="P20" s="1267"/>
      <c r="Q20" s="1268"/>
    </row>
    <row r="21" spans="1:17" ht="14.25" customHeight="1" x14ac:dyDescent="0.25">
      <c r="A21" s="229" t="s">
        <v>758</v>
      </c>
      <c r="B21" s="15" t="s">
        <v>257</v>
      </c>
      <c r="C21" s="112" t="s">
        <v>173</v>
      </c>
      <c r="D21" s="113" t="s">
        <v>172</v>
      </c>
      <c r="E21" s="576"/>
      <c r="F21" s="577"/>
      <c r="H21" s="1137" t="s">
        <v>766</v>
      </c>
      <c r="I21" s="1138"/>
      <c r="J21" s="1138"/>
      <c r="K21" s="1139"/>
      <c r="M21" s="582" t="s">
        <v>161</v>
      </c>
      <c r="N21" s="580" t="s">
        <v>160</v>
      </c>
      <c r="O21" s="580" t="s">
        <v>159</v>
      </c>
      <c r="P21" s="580" t="s">
        <v>158</v>
      </c>
      <c r="Q21" s="583" t="s">
        <v>157</v>
      </c>
    </row>
    <row r="22" spans="1:17" ht="14.25" customHeight="1" x14ac:dyDescent="0.25">
      <c r="A22" s="229" t="s">
        <v>756</v>
      </c>
      <c r="B22" s="15" t="s">
        <v>257</v>
      </c>
      <c r="C22" s="112" t="s">
        <v>173</v>
      </c>
      <c r="D22" s="113" t="s">
        <v>172</v>
      </c>
      <c r="E22" s="114"/>
      <c r="F22" s="577"/>
      <c r="H22" s="1173" t="s">
        <v>186</v>
      </c>
      <c r="I22" s="1136"/>
      <c r="J22" s="1136"/>
      <c r="K22" s="1174"/>
      <c r="M22" s="134" t="s">
        <v>744</v>
      </c>
      <c r="N22" s="473" t="s">
        <v>752</v>
      </c>
      <c r="O22" s="547" t="s">
        <v>751</v>
      </c>
      <c r="P22" s="125" t="s">
        <v>747</v>
      </c>
      <c r="Q22" s="548" t="s">
        <v>750</v>
      </c>
    </row>
    <row r="23" spans="1:17" ht="14.25" customHeight="1" x14ac:dyDescent="0.25">
      <c r="A23" s="229" t="s">
        <v>755</v>
      </c>
      <c r="B23" s="15" t="s">
        <v>257</v>
      </c>
      <c r="C23" s="112" t="s">
        <v>173</v>
      </c>
      <c r="D23" s="113" t="s">
        <v>172</v>
      </c>
      <c r="E23" s="576"/>
      <c r="F23" s="577"/>
      <c r="H23" s="1137" t="s">
        <v>763</v>
      </c>
      <c r="I23" s="1138"/>
      <c r="J23" s="1138"/>
      <c r="K23" s="1139"/>
      <c r="M23" s="134" t="s">
        <v>744</v>
      </c>
      <c r="N23" s="473" t="s">
        <v>748</v>
      </c>
      <c r="O23" s="547" t="s">
        <v>401</v>
      </c>
      <c r="P23" s="125" t="s">
        <v>747</v>
      </c>
      <c r="Q23" s="548" t="s">
        <v>746</v>
      </c>
    </row>
    <row r="24" spans="1:17" ht="14.25" customHeight="1" thickBot="1" x14ac:dyDescent="0.3">
      <c r="A24" s="350" t="s">
        <v>754</v>
      </c>
      <c r="B24" s="217" t="s">
        <v>257</v>
      </c>
      <c r="C24" s="375" t="s">
        <v>173</v>
      </c>
      <c r="D24" s="376" t="s">
        <v>172</v>
      </c>
      <c r="E24" s="578"/>
      <c r="F24" s="579"/>
      <c r="H24" s="1137" t="s">
        <v>761</v>
      </c>
      <c r="I24" s="1138"/>
      <c r="J24" s="1138"/>
      <c r="K24" s="1139"/>
      <c r="M24" s="1158" t="s">
        <v>744</v>
      </c>
      <c r="N24" s="1270" t="s">
        <v>147</v>
      </c>
      <c r="O24" s="1272" t="s">
        <v>544</v>
      </c>
      <c r="P24" s="1274" t="s">
        <v>743</v>
      </c>
      <c r="Q24" s="1276" t="s">
        <v>742</v>
      </c>
    </row>
    <row r="25" spans="1:17" ht="14.25" customHeight="1" thickBot="1" x14ac:dyDescent="0.3">
      <c r="A25" s="58"/>
      <c r="B25" s="40"/>
      <c r="C25" s="60"/>
      <c r="D25" s="40"/>
      <c r="E25" s="58"/>
      <c r="F25" s="61"/>
      <c r="H25" s="1137" t="s">
        <v>759</v>
      </c>
      <c r="I25" s="1138"/>
      <c r="J25" s="1138"/>
      <c r="K25" s="1139"/>
      <c r="M25" s="1269"/>
      <c r="N25" s="1271"/>
      <c r="O25" s="1273"/>
      <c r="P25" s="1275"/>
      <c r="Q25" s="1277"/>
    </row>
    <row r="26" spans="1:17" ht="14.25" customHeight="1" thickBot="1" x14ac:dyDescent="0.3">
      <c r="A26" s="1072" t="s">
        <v>241</v>
      </c>
      <c r="B26" s="1073"/>
      <c r="C26" s="1073"/>
      <c r="D26" s="1073"/>
      <c r="E26" s="1073"/>
      <c r="F26" s="1074"/>
      <c r="H26" s="1044" t="s">
        <v>757</v>
      </c>
      <c r="I26" s="1092"/>
      <c r="J26" s="1092"/>
      <c r="K26" s="1093"/>
    </row>
    <row r="27" spans="1:17" ht="14.25" customHeight="1" thickBot="1" x14ac:dyDescent="0.3">
      <c r="A27" s="1075"/>
      <c r="B27" s="1076"/>
      <c r="C27" s="1076"/>
      <c r="D27" s="1076"/>
      <c r="E27" s="1076"/>
      <c r="F27" s="1077"/>
      <c r="M27" s="1072" t="s">
        <v>2024</v>
      </c>
      <c r="N27" s="1073"/>
      <c r="O27" s="1073"/>
      <c r="P27" s="1073"/>
      <c r="Q27" s="1074"/>
    </row>
    <row r="28" spans="1:17" ht="14.25" customHeight="1" thickBot="1" x14ac:dyDescent="0.3">
      <c r="A28" s="1130" t="s">
        <v>2082</v>
      </c>
      <c r="B28" s="1131"/>
      <c r="C28" s="1131"/>
      <c r="D28" s="1131"/>
      <c r="E28" s="1131"/>
      <c r="F28" s="1132"/>
      <c r="H28" s="1072" t="s">
        <v>267</v>
      </c>
      <c r="I28" s="1073"/>
      <c r="J28" s="1073"/>
      <c r="K28" s="1074"/>
      <c r="M28" s="1075"/>
      <c r="N28" s="1076"/>
      <c r="O28" s="1076"/>
      <c r="P28" s="1076"/>
      <c r="Q28" s="1077"/>
    </row>
    <row r="29" spans="1:17" ht="14.25" customHeight="1" thickBot="1" x14ac:dyDescent="0.3">
      <c r="A29" s="1133"/>
      <c r="B29" s="1134"/>
      <c r="C29" s="1134"/>
      <c r="D29" s="1134"/>
      <c r="E29" s="1134"/>
      <c r="F29" s="1135"/>
      <c r="H29" s="1075"/>
      <c r="I29" s="1076"/>
      <c r="J29" s="1076"/>
      <c r="K29" s="1077"/>
      <c r="M29" s="1064" t="s">
        <v>611</v>
      </c>
      <c r="N29" s="1065"/>
      <c r="O29" s="1068" t="s">
        <v>610</v>
      </c>
      <c r="P29" s="1068"/>
      <c r="Q29" s="1070" t="s">
        <v>609</v>
      </c>
    </row>
    <row r="30" spans="1:17" ht="14.25" customHeight="1" thickBot="1" x14ac:dyDescent="0.3">
      <c r="H30" s="1192" t="s">
        <v>1997</v>
      </c>
      <c r="I30" s="1193"/>
      <c r="J30" s="1193"/>
      <c r="K30" s="1194"/>
      <c r="M30" s="1066"/>
      <c r="N30" s="1067"/>
      <c r="O30" s="1069"/>
      <c r="P30" s="1069"/>
      <c r="Q30" s="1071"/>
    </row>
    <row r="31" spans="1:17" ht="14.25" customHeight="1" x14ac:dyDescent="0.25">
      <c r="H31" s="1192"/>
      <c r="I31" s="1193"/>
      <c r="J31" s="1193"/>
      <c r="K31" s="1194"/>
      <c r="M31" s="1059" t="s">
        <v>2084</v>
      </c>
      <c r="N31" s="1062"/>
      <c r="O31" s="1061" t="s">
        <v>2085</v>
      </c>
      <c r="P31" s="1062"/>
      <c r="Q31" s="1063" t="s">
        <v>2086</v>
      </c>
    </row>
    <row r="32" spans="1:17" ht="14.25" customHeight="1" x14ac:dyDescent="0.25">
      <c r="H32" s="1192"/>
      <c r="I32" s="1193"/>
      <c r="J32" s="1193"/>
      <c r="K32" s="1194"/>
      <c r="M32" s="1058"/>
      <c r="N32" s="1055"/>
      <c r="O32" s="1054"/>
      <c r="P32" s="1055"/>
      <c r="Q32" s="1056"/>
    </row>
    <row r="33" spans="1:18" ht="14.25" customHeight="1" thickBot="1" x14ac:dyDescent="0.3">
      <c r="H33" s="1140"/>
      <c r="I33" s="1141"/>
      <c r="J33" s="1141"/>
      <c r="K33" s="1142"/>
      <c r="L33" s="58"/>
      <c r="M33" s="1057" t="s">
        <v>2087</v>
      </c>
      <c r="N33" s="1047"/>
      <c r="O33" s="1046" t="s">
        <v>2088</v>
      </c>
      <c r="P33" s="1047"/>
      <c r="Q33" s="1050" t="s">
        <v>2089</v>
      </c>
    </row>
    <row r="34" spans="1:18" ht="14.25" customHeight="1" x14ac:dyDescent="0.25">
      <c r="H34" s="545"/>
      <c r="I34" s="545"/>
      <c r="J34" s="545"/>
      <c r="K34" s="545"/>
      <c r="L34" s="58"/>
      <c r="M34" s="1058"/>
      <c r="N34" s="1055"/>
      <c r="O34" s="1054"/>
      <c r="P34" s="1055"/>
      <c r="Q34" s="1056"/>
    </row>
    <row r="35" spans="1:18" ht="14.25" customHeight="1" x14ac:dyDescent="0.25">
      <c r="H35" s="545"/>
      <c r="I35" s="545"/>
      <c r="J35" s="545"/>
      <c r="K35" s="545"/>
      <c r="L35" s="58"/>
      <c r="M35" s="1057" t="s">
        <v>2090</v>
      </c>
      <c r="N35" s="1047"/>
      <c r="O35" s="1046" t="s">
        <v>2091</v>
      </c>
      <c r="P35" s="1047"/>
      <c r="Q35" s="1050" t="s">
        <v>2092</v>
      </c>
    </row>
    <row r="36" spans="1:18" ht="14.25" customHeight="1" thickBot="1" x14ac:dyDescent="0.3">
      <c r="H36" s="545"/>
      <c r="I36" s="545"/>
      <c r="J36" s="545"/>
      <c r="K36" s="545"/>
      <c r="L36" s="58"/>
      <c r="M36" s="1210"/>
      <c r="N36" s="1049"/>
      <c r="O36" s="1048"/>
      <c r="P36" s="1049"/>
      <c r="Q36" s="1051"/>
    </row>
    <row r="37" spans="1:18" ht="14.25" customHeight="1" thickBot="1" x14ac:dyDescent="0.3">
      <c r="H37" s="545"/>
      <c r="I37" s="545"/>
      <c r="J37" s="545"/>
      <c r="K37" s="545"/>
      <c r="L37" s="58"/>
    </row>
    <row r="38" spans="1:18" ht="14.25" customHeight="1" x14ac:dyDescent="0.25">
      <c r="A38" s="1084" t="s">
        <v>1996</v>
      </c>
      <c r="B38" s="1175"/>
      <c r="C38" s="1175"/>
      <c r="D38" s="1175"/>
      <c r="E38" s="1175"/>
      <c r="F38" s="1175"/>
      <c r="G38" s="1175"/>
      <c r="H38" s="1175"/>
      <c r="I38" s="1175"/>
      <c r="J38" s="1175"/>
      <c r="K38" s="1175"/>
      <c r="L38" s="1175"/>
      <c r="M38" s="1175"/>
      <c r="N38" s="1175"/>
      <c r="O38" s="1175"/>
      <c r="P38" s="1175"/>
      <c r="Q38" s="1176"/>
    </row>
    <row r="39" spans="1:18" ht="14.25" customHeight="1" thickBot="1" x14ac:dyDescent="0.3">
      <c r="A39" s="1177"/>
      <c r="B39" s="1178"/>
      <c r="C39" s="1178"/>
      <c r="D39" s="1178"/>
      <c r="E39" s="1178"/>
      <c r="F39" s="1178"/>
      <c r="G39" s="1178"/>
      <c r="H39" s="1178"/>
      <c r="I39" s="1178"/>
      <c r="J39" s="1178"/>
      <c r="K39" s="1178"/>
      <c r="L39" s="1178"/>
      <c r="M39" s="1178"/>
      <c r="N39" s="1178"/>
      <c r="O39" s="1178"/>
      <c r="P39" s="1178"/>
      <c r="Q39" s="1179"/>
      <c r="R39" s="1129" t="s">
        <v>2014</v>
      </c>
    </row>
    <row r="40" spans="1:18" ht="14.25" customHeight="1" thickBot="1" x14ac:dyDescent="0.3">
      <c r="A40" s="1072" t="s">
        <v>239</v>
      </c>
      <c r="B40" s="1090"/>
      <c r="C40" s="1090"/>
      <c r="D40" s="1090"/>
      <c r="E40" s="1090"/>
      <c r="F40" s="1091"/>
      <c r="G40" s="1143" t="s">
        <v>1994</v>
      </c>
      <c r="H40" s="1144"/>
      <c r="I40" s="1144"/>
      <c r="J40" s="1144"/>
      <c r="K40" s="1144"/>
      <c r="L40" s="1145"/>
      <c r="M40" s="1072" t="s">
        <v>238</v>
      </c>
      <c r="N40" s="1073"/>
      <c r="O40" s="1073"/>
      <c r="P40" s="1073"/>
      <c r="Q40" s="1074"/>
      <c r="R40" s="1129"/>
    </row>
    <row r="41" spans="1:18" ht="18.75" customHeight="1" thickBot="1" x14ac:dyDescent="0.3">
      <c r="A41" s="1044"/>
      <c r="B41" s="1092"/>
      <c r="C41" s="1092"/>
      <c r="D41" s="1092"/>
      <c r="E41" s="1092"/>
      <c r="F41" s="1093"/>
      <c r="M41" s="1075"/>
      <c r="N41" s="1076"/>
      <c r="O41" s="1076"/>
      <c r="P41" s="1076"/>
      <c r="Q41" s="1077"/>
      <c r="R41" s="1129" t="s">
        <v>2020</v>
      </c>
    </row>
    <row r="42" spans="1:18" ht="14.25" customHeight="1" thickBot="1" x14ac:dyDescent="0.3">
      <c r="A42" s="302" t="s">
        <v>753</v>
      </c>
      <c r="B42" s="183" t="s">
        <v>204</v>
      </c>
      <c r="C42" s="147" t="s">
        <v>203</v>
      </c>
      <c r="D42" s="183" t="s">
        <v>202</v>
      </c>
      <c r="E42" s="183" t="s">
        <v>193</v>
      </c>
      <c r="F42" s="184" t="s">
        <v>190</v>
      </c>
      <c r="H42" s="1072" t="s">
        <v>1597</v>
      </c>
      <c r="I42" s="1073"/>
      <c r="J42" s="1073"/>
      <c r="K42" s="1074"/>
      <c r="M42" s="564" t="s">
        <v>802</v>
      </c>
      <c r="N42" s="315" t="s">
        <v>193</v>
      </c>
      <c r="O42" s="315" t="s">
        <v>192</v>
      </c>
      <c r="P42" s="1244" t="s">
        <v>191</v>
      </c>
      <c r="Q42" s="1245"/>
      <c r="R42" s="1129"/>
    </row>
    <row r="43" spans="1:18" ht="14.25" customHeight="1" thickBot="1" x14ac:dyDescent="0.3">
      <c r="A43" s="173" t="s">
        <v>749</v>
      </c>
      <c r="B43" s="66" t="s">
        <v>257</v>
      </c>
      <c r="C43" s="565" t="s">
        <v>173</v>
      </c>
      <c r="D43" s="566" t="s">
        <v>172</v>
      </c>
      <c r="E43" s="454"/>
      <c r="F43" s="475"/>
      <c r="H43" s="1075"/>
      <c r="I43" s="1076"/>
      <c r="J43" s="1076"/>
      <c r="K43" s="1077"/>
      <c r="M43" s="1246" t="s">
        <v>798</v>
      </c>
      <c r="N43" s="1248"/>
      <c r="O43" s="1250" t="s">
        <v>797</v>
      </c>
      <c r="P43" s="1252" t="s">
        <v>796</v>
      </c>
      <c r="Q43" s="1253"/>
    </row>
    <row r="44" spans="1:18" ht="14.25" customHeight="1" x14ac:dyDescent="0.25">
      <c r="A44" s="171" t="s">
        <v>745</v>
      </c>
      <c r="B44" s="66" t="s">
        <v>257</v>
      </c>
      <c r="C44" s="568" t="s">
        <v>173</v>
      </c>
      <c r="D44" s="569" t="s">
        <v>172</v>
      </c>
      <c r="E44" s="570"/>
      <c r="F44" s="456"/>
      <c r="H44" s="1059" t="str">
        <f>H7</f>
        <v>LFMT 182030Z 15010KT 9999 BKN011 21/18 Q1020 TEMPO 2000 BR BKN004=</v>
      </c>
      <c r="I44" s="1280"/>
      <c r="J44" s="1280"/>
      <c r="K44" s="1281"/>
      <c r="M44" s="1247"/>
      <c r="N44" s="1249"/>
      <c r="O44" s="1251"/>
      <c r="P44" s="1254"/>
      <c r="Q44" s="1255"/>
    </row>
    <row r="45" spans="1:18" ht="14.25" customHeight="1" thickBot="1" x14ac:dyDescent="0.3">
      <c r="A45" s="173" t="s">
        <v>741</v>
      </c>
      <c r="B45" s="66" t="s">
        <v>257</v>
      </c>
      <c r="C45" s="568" t="s">
        <v>173</v>
      </c>
      <c r="D45" s="569" t="s">
        <v>172</v>
      </c>
      <c r="E45" s="570"/>
      <c r="F45" s="456"/>
      <c r="H45" s="1210"/>
      <c r="I45" s="1282"/>
      <c r="J45" s="1282"/>
      <c r="K45" s="1283"/>
      <c r="M45" s="1256" t="s">
        <v>1097</v>
      </c>
      <c r="N45" s="1257"/>
      <c r="O45" s="1261" t="s">
        <v>791</v>
      </c>
      <c r="P45" s="1262" t="s">
        <v>790</v>
      </c>
      <c r="Q45" s="1263"/>
    </row>
    <row r="46" spans="1:18" ht="14.25" customHeight="1" thickBot="1" x14ac:dyDescent="0.3">
      <c r="A46" s="171" t="s">
        <v>740</v>
      </c>
      <c r="B46" s="66" t="s">
        <v>257</v>
      </c>
      <c r="C46" s="568" t="s">
        <v>173</v>
      </c>
      <c r="D46" s="569" t="s">
        <v>172</v>
      </c>
      <c r="E46" s="570"/>
      <c r="F46" s="456"/>
      <c r="M46" s="1247"/>
      <c r="N46" s="1258"/>
      <c r="O46" s="1251"/>
      <c r="P46" s="1254"/>
      <c r="Q46" s="1255"/>
    </row>
    <row r="47" spans="1:18" ht="14.25" customHeight="1" x14ac:dyDescent="0.25">
      <c r="A47" s="171" t="s">
        <v>738</v>
      </c>
      <c r="B47" s="66" t="s">
        <v>257</v>
      </c>
      <c r="C47" s="568" t="s">
        <v>173</v>
      </c>
      <c r="D47" s="569" t="s">
        <v>172</v>
      </c>
      <c r="E47" s="71"/>
      <c r="F47" s="456"/>
      <c r="H47" s="559" t="s">
        <v>237</v>
      </c>
      <c r="I47" s="1065" t="s">
        <v>236</v>
      </c>
      <c r="J47" s="1065"/>
      <c r="K47" s="335" t="s">
        <v>235</v>
      </c>
      <c r="M47" s="229" t="s">
        <v>1098</v>
      </c>
      <c r="N47" s="105"/>
      <c r="O47" s="51" t="s">
        <v>778</v>
      </c>
      <c r="P47" s="1259" t="s">
        <v>784</v>
      </c>
      <c r="Q47" s="1260"/>
    </row>
    <row r="48" spans="1:18" ht="14.25" customHeight="1" x14ac:dyDescent="0.25">
      <c r="A48" s="349" t="s">
        <v>735</v>
      </c>
      <c r="B48" s="77" t="s">
        <v>257</v>
      </c>
      <c r="C48" s="572" t="s">
        <v>173</v>
      </c>
      <c r="D48" s="573" t="s">
        <v>172</v>
      </c>
      <c r="E48" s="71"/>
      <c r="F48" s="575"/>
      <c r="H48" s="560" t="s">
        <v>30</v>
      </c>
      <c r="I48" s="1128" t="s">
        <v>800</v>
      </c>
      <c r="J48" s="1128"/>
      <c r="K48" s="562" t="s">
        <v>799</v>
      </c>
      <c r="M48" s="1278" t="s">
        <v>1099</v>
      </c>
      <c r="N48" s="1257"/>
      <c r="O48" s="1261" t="s">
        <v>781</v>
      </c>
      <c r="P48" s="1262" t="s">
        <v>780</v>
      </c>
      <c r="Q48" s="1263"/>
    </row>
    <row r="49" spans="1:17" ht="14.25" customHeight="1" x14ac:dyDescent="0.25">
      <c r="A49" s="229" t="s">
        <v>731</v>
      </c>
      <c r="B49" s="15" t="s">
        <v>257</v>
      </c>
      <c r="C49" s="112" t="s">
        <v>173</v>
      </c>
      <c r="D49" s="113" t="s">
        <v>172</v>
      </c>
      <c r="E49" s="570"/>
      <c r="F49" s="577"/>
      <c r="H49" s="560" t="s">
        <v>794</v>
      </c>
      <c r="I49" s="1128" t="s">
        <v>793</v>
      </c>
      <c r="J49" s="1128"/>
      <c r="K49" s="562" t="s">
        <v>792</v>
      </c>
      <c r="M49" s="1279"/>
      <c r="N49" s="1258"/>
      <c r="O49" s="1251"/>
      <c r="P49" s="1254"/>
      <c r="Q49" s="1255"/>
    </row>
    <row r="50" spans="1:17" ht="14.25" customHeight="1" thickBot="1" x14ac:dyDescent="0.3">
      <c r="A50" s="229" t="s">
        <v>730</v>
      </c>
      <c r="B50" s="15" t="s">
        <v>257</v>
      </c>
      <c r="C50" s="112" t="s">
        <v>173</v>
      </c>
      <c r="D50" s="113" t="s">
        <v>172</v>
      </c>
      <c r="E50" s="71"/>
      <c r="F50" s="577"/>
      <c r="H50" s="561" t="s">
        <v>787</v>
      </c>
      <c r="I50" s="1119" t="s">
        <v>786</v>
      </c>
      <c r="J50" s="1119"/>
      <c r="K50" s="563" t="s">
        <v>785</v>
      </c>
      <c r="M50" s="229" t="s">
        <v>1100</v>
      </c>
      <c r="N50" s="105"/>
      <c r="O50" s="51" t="s">
        <v>778</v>
      </c>
      <c r="P50" s="1259" t="s">
        <v>777</v>
      </c>
      <c r="Q50" s="1260"/>
    </row>
    <row r="51" spans="1:17" ht="14.25" customHeight="1" thickBot="1" x14ac:dyDescent="0.3">
      <c r="A51" s="171" t="s">
        <v>729</v>
      </c>
      <c r="B51" s="66" t="s">
        <v>257</v>
      </c>
      <c r="C51" s="568" t="s">
        <v>173</v>
      </c>
      <c r="D51" s="569" t="s">
        <v>172</v>
      </c>
      <c r="E51" s="71"/>
      <c r="F51" s="456"/>
      <c r="M51" s="1256" t="s">
        <v>1101</v>
      </c>
      <c r="N51" s="1257"/>
      <c r="O51" s="1264" t="s">
        <v>775</v>
      </c>
      <c r="P51" s="1262" t="s">
        <v>774</v>
      </c>
      <c r="Q51" s="1263"/>
    </row>
    <row r="52" spans="1:17" ht="14.25" customHeight="1" x14ac:dyDescent="0.25">
      <c r="A52" s="349" t="s">
        <v>728</v>
      </c>
      <c r="B52" s="77" t="s">
        <v>257</v>
      </c>
      <c r="C52" s="572" t="s">
        <v>173</v>
      </c>
      <c r="D52" s="573" t="s">
        <v>172</v>
      </c>
      <c r="E52" s="581"/>
      <c r="F52" s="575"/>
      <c r="H52" s="1072" t="s">
        <v>215</v>
      </c>
      <c r="I52" s="1073"/>
      <c r="J52" s="1073"/>
      <c r="K52" s="1074"/>
      <c r="M52" s="1247"/>
      <c r="N52" s="1258"/>
      <c r="O52" s="1265"/>
      <c r="P52" s="1254"/>
      <c r="Q52" s="1255"/>
    </row>
    <row r="53" spans="1:17" ht="14.25" customHeight="1" thickBot="1" x14ac:dyDescent="0.3">
      <c r="A53" s="229" t="s">
        <v>727</v>
      </c>
      <c r="B53" s="15" t="s">
        <v>257</v>
      </c>
      <c r="C53" s="112" t="s">
        <v>212</v>
      </c>
      <c r="D53" s="113" t="s">
        <v>172</v>
      </c>
      <c r="E53" s="576"/>
      <c r="F53" s="577" t="s">
        <v>726</v>
      </c>
      <c r="H53" s="1075"/>
      <c r="I53" s="1076"/>
      <c r="J53" s="1076"/>
      <c r="K53" s="1077"/>
      <c r="M53" s="1256" t="s">
        <v>1102</v>
      </c>
      <c r="N53" s="1257"/>
      <c r="O53" s="1264" t="s">
        <v>775</v>
      </c>
      <c r="P53" s="1262" t="s">
        <v>774</v>
      </c>
      <c r="Q53" s="1263"/>
    </row>
    <row r="54" spans="1:17" ht="15.75" thickBot="1" x14ac:dyDescent="0.3">
      <c r="A54" s="229" t="s">
        <v>725</v>
      </c>
      <c r="B54" s="15" t="s">
        <v>257</v>
      </c>
      <c r="C54" s="112" t="s">
        <v>212</v>
      </c>
      <c r="D54" s="113" t="s">
        <v>172</v>
      </c>
      <c r="E54" s="576"/>
      <c r="F54" s="577" t="s">
        <v>724</v>
      </c>
      <c r="H54" s="1173" t="s">
        <v>208</v>
      </c>
      <c r="I54" s="1136"/>
      <c r="J54" s="1136"/>
      <c r="K54" s="1174"/>
      <c r="M54" s="1284"/>
      <c r="N54" s="1285"/>
      <c r="O54" s="1286"/>
      <c r="P54" s="1287"/>
      <c r="Q54" s="1288"/>
    </row>
    <row r="55" spans="1:17" ht="15" thickBot="1" x14ac:dyDescent="0.3">
      <c r="A55" s="229" t="s">
        <v>723</v>
      </c>
      <c r="B55" s="15" t="s">
        <v>257</v>
      </c>
      <c r="C55" s="112" t="s">
        <v>173</v>
      </c>
      <c r="D55" s="113" t="s">
        <v>172</v>
      </c>
      <c r="E55" s="114"/>
      <c r="F55" s="577"/>
      <c r="H55" s="1137" t="s">
        <v>772</v>
      </c>
      <c r="I55" s="1138"/>
      <c r="J55" s="1138"/>
      <c r="K55" s="1139"/>
      <c r="M55" s="60"/>
      <c r="N55" s="60"/>
      <c r="O55" s="60"/>
      <c r="P55" s="40"/>
    </row>
    <row r="56" spans="1:17" x14ac:dyDescent="0.25">
      <c r="A56" s="229" t="s">
        <v>722</v>
      </c>
      <c r="B56" s="15" t="s">
        <v>257</v>
      </c>
      <c r="C56" s="112" t="s">
        <v>173</v>
      </c>
      <c r="D56" s="113" t="s">
        <v>172</v>
      </c>
      <c r="E56" s="576"/>
      <c r="F56" s="577"/>
      <c r="H56" s="1137" t="s">
        <v>770</v>
      </c>
      <c r="I56" s="1138"/>
      <c r="J56" s="1138"/>
      <c r="K56" s="1139"/>
      <c r="M56" s="1072" t="s">
        <v>162</v>
      </c>
      <c r="N56" s="1073"/>
      <c r="O56" s="1073"/>
      <c r="P56" s="1073"/>
      <c r="Q56" s="1074"/>
    </row>
    <row r="57" spans="1:17" ht="15" thickBot="1" x14ac:dyDescent="0.3">
      <c r="A57" s="350" t="s">
        <v>721</v>
      </c>
      <c r="B57" s="217" t="s">
        <v>257</v>
      </c>
      <c r="C57" s="375" t="s">
        <v>173</v>
      </c>
      <c r="D57" s="376" t="s">
        <v>172</v>
      </c>
      <c r="E57" s="578"/>
      <c r="F57" s="579"/>
      <c r="H57" s="1137" t="s">
        <v>768</v>
      </c>
      <c r="I57" s="1138"/>
      <c r="J57" s="1138"/>
      <c r="K57" s="1139"/>
      <c r="M57" s="1266"/>
      <c r="N57" s="1267"/>
      <c r="O57" s="1267"/>
      <c r="P57" s="1267"/>
      <c r="Q57" s="1268"/>
    </row>
    <row r="58" spans="1:17" ht="15" thickBot="1" x14ac:dyDescent="0.3">
      <c r="A58" s="45"/>
      <c r="B58" s="45"/>
      <c r="C58" s="45"/>
      <c r="H58" s="1137" t="s">
        <v>766</v>
      </c>
      <c r="I58" s="1138"/>
      <c r="J58" s="1138"/>
      <c r="K58" s="1139"/>
      <c r="M58" s="134" t="s">
        <v>734</v>
      </c>
      <c r="N58" s="473" t="s">
        <v>278</v>
      </c>
      <c r="O58" s="547" t="s">
        <v>733</v>
      </c>
      <c r="P58" s="125" t="s">
        <v>739</v>
      </c>
      <c r="Q58" s="548" t="s">
        <v>732</v>
      </c>
    </row>
    <row r="59" spans="1:17" ht="15" x14ac:dyDescent="0.25">
      <c r="A59" s="1072" t="s">
        <v>241</v>
      </c>
      <c r="B59" s="1073"/>
      <c r="C59" s="1073"/>
      <c r="D59" s="1073"/>
      <c r="E59" s="1073"/>
      <c r="F59" s="1074"/>
      <c r="H59" s="1173" t="s">
        <v>186</v>
      </c>
      <c r="I59" s="1136"/>
      <c r="J59" s="1136"/>
      <c r="K59" s="1174"/>
      <c r="M59" s="136" t="s">
        <v>734</v>
      </c>
      <c r="N59" s="54" t="s">
        <v>276</v>
      </c>
      <c r="O59" s="55" t="s">
        <v>733</v>
      </c>
      <c r="P59" s="56" t="s">
        <v>739</v>
      </c>
      <c r="Q59" s="392" t="s">
        <v>736</v>
      </c>
    </row>
    <row r="60" spans="1:17" ht="15" customHeight="1" thickBot="1" x14ac:dyDescent="0.3">
      <c r="A60" s="1075"/>
      <c r="B60" s="1076"/>
      <c r="C60" s="1076"/>
      <c r="D60" s="1076"/>
      <c r="E60" s="1076"/>
      <c r="F60" s="1077"/>
      <c r="H60" s="1137" t="s">
        <v>763</v>
      </c>
      <c r="I60" s="1138"/>
      <c r="J60" s="1138"/>
      <c r="K60" s="1139"/>
      <c r="M60" s="362" t="s">
        <v>734</v>
      </c>
      <c r="N60" s="546" t="s">
        <v>430</v>
      </c>
      <c r="O60" s="547" t="s">
        <v>733</v>
      </c>
      <c r="P60" s="125" t="s">
        <v>737</v>
      </c>
      <c r="Q60" s="548" t="s">
        <v>736</v>
      </c>
    </row>
    <row r="61" spans="1:17" ht="15" customHeight="1" thickBot="1" x14ac:dyDescent="0.3">
      <c r="A61" s="1238" t="s">
        <v>2083</v>
      </c>
      <c r="B61" s="1239"/>
      <c r="C61" s="1239"/>
      <c r="D61" s="1239"/>
      <c r="E61" s="1239"/>
      <c r="F61" s="1240"/>
      <c r="H61" s="1137" t="s">
        <v>761</v>
      </c>
      <c r="I61" s="1138"/>
      <c r="J61" s="1138"/>
      <c r="K61" s="1139"/>
    </row>
    <row r="62" spans="1:17" ht="15.75" customHeight="1" x14ac:dyDescent="0.25">
      <c r="A62" s="1223"/>
      <c r="B62" s="1224"/>
      <c r="C62" s="1224"/>
      <c r="D62" s="1224"/>
      <c r="E62" s="1224"/>
      <c r="F62" s="1225"/>
      <c r="H62" s="1137" t="s">
        <v>759</v>
      </c>
      <c r="I62" s="1138"/>
      <c r="J62" s="1138"/>
      <c r="K62" s="1139"/>
      <c r="M62" s="1072" t="s">
        <v>2024</v>
      </c>
      <c r="N62" s="1073"/>
      <c r="O62" s="1073"/>
      <c r="P62" s="1073"/>
      <c r="Q62" s="1074"/>
    </row>
    <row r="63" spans="1:17" ht="15.75" customHeight="1" thickBot="1" x14ac:dyDescent="0.3">
      <c r="A63" s="1223"/>
      <c r="B63" s="1224"/>
      <c r="C63" s="1224"/>
      <c r="D63" s="1224"/>
      <c r="E63" s="1224"/>
      <c r="F63" s="1225"/>
      <c r="H63" s="1044" t="s">
        <v>757</v>
      </c>
      <c r="I63" s="1092"/>
      <c r="J63" s="1092"/>
      <c r="K63" s="1093"/>
      <c r="M63" s="1075"/>
      <c r="N63" s="1076"/>
      <c r="O63" s="1076"/>
      <c r="P63" s="1076"/>
      <c r="Q63" s="1077"/>
    </row>
    <row r="64" spans="1:17" ht="15.75" customHeight="1" thickBot="1" x14ac:dyDescent="0.3">
      <c r="A64" s="1241"/>
      <c r="B64" s="1242"/>
      <c r="C64" s="1242"/>
      <c r="D64" s="1242"/>
      <c r="E64" s="1242"/>
      <c r="F64" s="1243"/>
      <c r="M64" s="1064" t="s">
        <v>611</v>
      </c>
      <c r="N64" s="1065"/>
      <c r="O64" s="1068" t="s">
        <v>610</v>
      </c>
      <c r="P64" s="1068"/>
      <c r="Q64" s="1070" t="s">
        <v>609</v>
      </c>
    </row>
    <row r="65" spans="8:17" ht="15.75" customHeight="1" thickBot="1" x14ac:dyDescent="0.3">
      <c r="H65" s="1072" t="s">
        <v>267</v>
      </c>
      <c r="I65" s="1073"/>
      <c r="J65" s="1073"/>
      <c r="K65" s="1074"/>
      <c r="M65" s="1066"/>
      <c r="N65" s="1067"/>
      <c r="O65" s="1069"/>
      <c r="P65" s="1069"/>
      <c r="Q65" s="1071"/>
    </row>
    <row r="66" spans="8:17" ht="14.25" customHeight="1" thickBot="1" x14ac:dyDescent="0.3">
      <c r="H66" s="1075"/>
      <c r="I66" s="1076"/>
      <c r="J66" s="1076"/>
      <c r="K66" s="1077"/>
      <c r="M66" s="1059" t="s">
        <v>2084</v>
      </c>
      <c r="N66" s="1062"/>
      <c r="O66" s="1061" t="s">
        <v>2085</v>
      </c>
      <c r="P66" s="1062"/>
      <c r="Q66" s="1063" t="s">
        <v>2086</v>
      </c>
    </row>
    <row r="67" spans="8:17" x14ac:dyDescent="0.25">
      <c r="H67" s="1192" t="s">
        <v>1997</v>
      </c>
      <c r="I67" s="1193"/>
      <c r="J67" s="1193"/>
      <c r="K67" s="1194"/>
      <c r="M67" s="1058"/>
      <c r="N67" s="1055"/>
      <c r="O67" s="1054"/>
      <c r="P67" s="1055"/>
      <c r="Q67" s="1056"/>
    </row>
    <row r="68" spans="8:17" ht="14.25" customHeight="1" x14ac:dyDescent="0.25">
      <c r="H68" s="1192"/>
      <c r="I68" s="1193"/>
      <c r="J68" s="1193"/>
      <c r="K68" s="1194"/>
      <c r="M68" s="1057" t="s">
        <v>2087</v>
      </c>
      <c r="N68" s="1047"/>
      <c r="O68" s="1046" t="s">
        <v>2088</v>
      </c>
      <c r="P68" s="1047"/>
      <c r="Q68" s="1050" t="s">
        <v>2089</v>
      </c>
    </row>
    <row r="69" spans="8:17" x14ac:dyDescent="0.25">
      <c r="H69" s="1192"/>
      <c r="I69" s="1193"/>
      <c r="J69" s="1193"/>
      <c r="K69" s="1194"/>
      <c r="M69" s="1058"/>
      <c r="N69" s="1055"/>
      <c r="O69" s="1054"/>
      <c r="P69" s="1055"/>
      <c r="Q69" s="1056"/>
    </row>
    <row r="70" spans="8:17" ht="14.25" customHeight="1" thickBot="1" x14ac:dyDescent="0.3">
      <c r="H70" s="1140"/>
      <c r="I70" s="1141"/>
      <c r="J70" s="1141"/>
      <c r="K70" s="1142"/>
      <c r="M70" s="1057" t="s">
        <v>2090</v>
      </c>
      <c r="N70" s="1047"/>
      <c r="O70" s="1046" t="s">
        <v>2091</v>
      </c>
      <c r="P70" s="1047"/>
      <c r="Q70" s="1050" t="s">
        <v>2092</v>
      </c>
    </row>
    <row r="71" spans="8:17" ht="15" thickBot="1" x14ac:dyDescent="0.3">
      <c r="M71" s="1210"/>
      <c r="N71" s="1049"/>
      <c r="O71" s="1048"/>
      <c r="P71" s="1049"/>
      <c r="Q71" s="1051"/>
    </row>
    <row r="72" spans="8:17" ht="14.25" customHeight="1" x14ac:dyDescent="0.25">
      <c r="O72" s="612"/>
      <c r="P72" s="612"/>
      <c r="Q72" s="612"/>
    </row>
    <row r="73" spans="8:17" ht="15.75" customHeight="1" x14ac:dyDescent="0.25">
      <c r="O73" s="612"/>
      <c r="P73" s="612"/>
      <c r="Q73" s="612"/>
    </row>
    <row r="74" spans="8:17" ht="14.25" customHeight="1" x14ac:dyDescent="0.25"/>
  </sheetData>
  <mergeCells count="133">
    <mergeCell ref="R1:R2"/>
    <mergeCell ref="R3:R4"/>
    <mergeCell ref="R39:R40"/>
    <mergeCell ref="R41:R42"/>
    <mergeCell ref="M27:Q28"/>
    <mergeCell ref="M62:Q63"/>
    <mergeCell ref="A26:F27"/>
    <mergeCell ref="A59:F60"/>
    <mergeCell ref="M53:M54"/>
    <mergeCell ref="N53:N54"/>
    <mergeCell ref="O53:O54"/>
    <mergeCell ref="P53:Q54"/>
    <mergeCell ref="M56:Q57"/>
    <mergeCell ref="P48:Q49"/>
    <mergeCell ref="P50:Q50"/>
    <mergeCell ref="M51:M52"/>
    <mergeCell ref="N51:N52"/>
    <mergeCell ref="O51:O52"/>
    <mergeCell ref="P51:Q52"/>
    <mergeCell ref="H56:K56"/>
    <mergeCell ref="H28:K29"/>
    <mergeCell ref="A40:F41"/>
    <mergeCell ref="G40:L40"/>
    <mergeCell ref="M40:Q41"/>
    <mergeCell ref="M29:N30"/>
    <mergeCell ref="O29:P30"/>
    <mergeCell ref="Q29:Q30"/>
    <mergeCell ref="M31:N32"/>
    <mergeCell ref="O31:P32"/>
    <mergeCell ref="Q31:Q32"/>
    <mergeCell ref="M33:N34"/>
    <mergeCell ref="O33:P34"/>
    <mergeCell ref="Q33:Q34"/>
    <mergeCell ref="M35:N36"/>
    <mergeCell ref="O35:P36"/>
    <mergeCell ref="Q35:Q36"/>
    <mergeCell ref="A38:Q39"/>
    <mergeCell ref="H61:K61"/>
    <mergeCell ref="H62:K62"/>
    <mergeCell ref="H52:K53"/>
    <mergeCell ref="H54:K54"/>
    <mergeCell ref="H55:K55"/>
    <mergeCell ref="H57:K57"/>
    <mergeCell ref="H44:K45"/>
    <mergeCell ref="I47:J47"/>
    <mergeCell ref="I48:J48"/>
    <mergeCell ref="I49:J49"/>
    <mergeCell ref="I50:J50"/>
    <mergeCell ref="O45:O46"/>
    <mergeCell ref="P45:Q46"/>
    <mergeCell ref="P47:Q47"/>
    <mergeCell ref="M48:M49"/>
    <mergeCell ref="N48:N49"/>
    <mergeCell ref="O48:O49"/>
    <mergeCell ref="H58:K58"/>
    <mergeCell ref="H59:K59"/>
    <mergeCell ref="H60:K60"/>
    <mergeCell ref="H22:K22"/>
    <mergeCell ref="H21:K21"/>
    <mergeCell ref="H20:K20"/>
    <mergeCell ref="H19:K19"/>
    <mergeCell ref="H18:K18"/>
    <mergeCell ref="M16:M17"/>
    <mergeCell ref="N16:N17"/>
    <mergeCell ref="O16:O17"/>
    <mergeCell ref="P16:Q17"/>
    <mergeCell ref="H5:K6"/>
    <mergeCell ref="H7:K8"/>
    <mergeCell ref="I10:J10"/>
    <mergeCell ref="I11:J11"/>
    <mergeCell ref="I12:J12"/>
    <mergeCell ref="I13:J13"/>
    <mergeCell ref="H15:K16"/>
    <mergeCell ref="H17:K17"/>
    <mergeCell ref="N11:N12"/>
    <mergeCell ref="Q24:Q25"/>
    <mergeCell ref="M6:M7"/>
    <mergeCell ref="N6:N7"/>
    <mergeCell ref="O6:O7"/>
    <mergeCell ref="P6:Q7"/>
    <mergeCell ref="M8:M9"/>
    <mergeCell ref="N8:N9"/>
    <mergeCell ref="O8:O9"/>
    <mergeCell ref="P8:Q9"/>
    <mergeCell ref="M11:M12"/>
    <mergeCell ref="A1:Q2"/>
    <mergeCell ref="A3:F4"/>
    <mergeCell ref="P5:Q5"/>
    <mergeCell ref="P10:Q10"/>
    <mergeCell ref="P13:Q13"/>
    <mergeCell ref="G3:L3"/>
    <mergeCell ref="H30:K33"/>
    <mergeCell ref="H42:K43"/>
    <mergeCell ref="H26:K26"/>
    <mergeCell ref="H25:K25"/>
    <mergeCell ref="H24:K24"/>
    <mergeCell ref="H23:K23"/>
    <mergeCell ref="O11:O12"/>
    <mergeCell ref="P11:Q12"/>
    <mergeCell ref="M14:M15"/>
    <mergeCell ref="N14:N15"/>
    <mergeCell ref="O14:O15"/>
    <mergeCell ref="P14:Q15"/>
    <mergeCell ref="M3:Q4"/>
    <mergeCell ref="M19:Q20"/>
    <mergeCell ref="M24:M25"/>
    <mergeCell ref="N24:N25"/>
    <mergeCell ref="O24:O25"/>
    <mergeCell ref="P24:P25"/>
    <mergeCell ref="M70:N71"/>
    <mergeCell ref="O70:P71"/>
    <mergeCell ref="Q70:Q71"/>
    <mergeCell ref="A28:F29"/>
    <mergeCell ref="A61:F64"/>
    <mergeCell ref="M64:N65"/>
    <mergeCell ref="O64:P65"/>
    <mergeCell ref="Q64:Q65"/>
    <mergeCell ref="M66:N67"/>
    <mergeCell ref="O66:P67"/>
    <mergeCell ref="Q66:Q67"/>
    <mergeCell ref="M68:N69"/>
    <mergeCell ref="O68:P69"/>
    <mergeCell ref="Q68:Q69"/>
    <mergeCell ref="H63:K63"/>
    <mergeCell ref="H65:K66"/>
    <mergeCell ref="H67:K70"/>
    <mergeCell ref="P42:Q42"/>
    <mergeCell ref="M43:M44"/>
    <mergeCell ref="N43:N44"/>
    <mergeCell ref="O43:O44"/>
    <mergeCell ref="P43:Q44"/>
    <mergeCell ref="M45:M46"/>
    <mergeCell ref="N45:N46"/>
  </mergeCells>
  <hyperlinks>
    <hyperlink ref="R1:R2" location="Entete!A1" display="Retour Accueil" xr:uid="{63F7E2CD-0DB9-44E5-9319-7DBE7038A1E6}"/>
    <hyperlink ref="R39:R40" location="Entete!A1" display="Retour Accueil" xr:uid="{4546EDC4-F67E-47AE-A355-D8C03D33E12A}"/>
    <hyperlink ref="R3:R4" location="LFMT!A76" display="Configuration 30" xr:uid="{53AB4DC0-DA46-4F20-A1E4-595491C0406D}"/>
    <hyperlink ref="R41:R42" location="LFMT!A1" display="Configuration 12" xr:uid="{FDCC3285-0643-401A-B100-79B6313D943D}"/>
  </hyperlinks>
  <pageMargins left="0.7" right="0.7" top="0.75" bottom="0.75" header="0.3" footer="0.3"/>
  <pageSetup paperSize="9"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5 7 6 9 0 5 3 - d a f 4 - 4 6 c 3 - b f 0 e - 7 e 3 8 a 4 8 d c 0 9 b "   x m l n s = " h t t p : / / s c h e m a s . m i c r o s o f t . c o m / D a t a M a s h u p " > A A A A A K Y E A A B Q S w M E F A A C A A g A u r k o V 9 4 R T z m l A A A A 9 g A A A B I A H A B D b 2 5 m a W c v U G F j a 2 F n Z S 5 4 b W w g o h g A K K A U A A A A A A A A A A A A A A A A A A A A A A A A A A A A h Y + x D o I w G I R f h X S n L X U x 5 K c M J k 6 S G E 2 M a 1 M K N E I x b b G 8 m 4 O P 5 C u I U d T N 8 e 6 + S + 7 u 1 x v k Y 9 d G F 2 W d 7 k 2 G E k x R p I z s S 2 3 q D A 2 + i p c o 5 7 A V 8 i R q F U 2 w c e n o d I Y a 7 8 8 p I S E E H B a 4 t z V h l C b k W G z 2 s l G d i L V x X h i p 0 K d V / m 8 h D o f X G M 5 w w i h m j G E K Z D a h 0 O Y L s G n v M / 0 x Y T W 0 f r C K V z Z e 7 4 D M E s j 7 A 3 8 A U E s D B B Q A A g A I A L q 5 K F 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6 u S h X D O a g Y 5 8 B A A B Z G A A A E w A c A E Z v c m 1 1 b G F z L 1 N l Y 3 R p b 2 4 x L m 0 g o h g A K K A U A A A A A A A A A A A A A A A A A A A A A A A A A A A A 7 d j B S s M w G A f w + 8 B 3 C P W S w m j d w I s i w o p D o R 3 S d g 5 P k r W f N p A m J U k 3 Z O x 9 9 D l 8 M W O H e h E Z u e S S H t I 0 h 3 z / r 7 9 T o q D S V H B U H N 6 T y 5 P R y U g 1 R E K N W t B E p v P 0 E V 0 h B n q E z F O I X l Z g F k q y Z h D N p W g T w f q W K 7 x L K Q c 1 L M 0 o J / I V r 2 A d J Y J r 4 F r h o N G 6 U x d x T D o a m a 0 j L u I t E N 2 A N C u x J s 9 D v X g S n c X D 7 J p W R F x 9 1 Q / C M e I 9 Y 9 / j Z H o + D f f h e E h 0 G q T 0 x R R G G 1 q b U f V d J 2 n 7 8 Q 4 q + I l Z A D P 9 5 W K r 8 K G B M Q J S N Y g L j V K q d H S n b t p O v + L h I 4 d W b C A j u m o o f 7 n T 0 C q c Q y V k H c 0 p s P q B s B 4 U f j K p d k F w C L U P w 5 8 8 p m U F c g P S / D W F a p C c f r x J M 2 V D 0 N 9 Y K V F 6 g f 9 p w L Q a j i g / c t + / 7 J a O 7 Z b e z t q u c G x X e D t r u 3 v H d v f e z t p u 4 d h u 4 e 2 s 7 V L H d q m 3 s 7 Z L H N s l 3 s 7 a b u b Y b u b t b O 2 S 3 K 1 d k n s 7 W 7 v s 1 q 1 d d u v t r O 0 c n x E y f 0 a w t y s d 2 5 X e z t r O 8 Z 1 Y 5 u / E r O 3 K l V u 7 c u X t j r P 7 B F B L A Q I t A B Q A A g A I A L q 5 K F f e E U 8 5 p Q A A A P Y A A A A S A A A A A A A A A A A A A A A A A A A A A A B D b 2 5 m a W c v U G F j a 2 F n Z S 5 4 b W x Q S w E C L Q A U A A I A C A C 6 u S h X D 8 r p q 6 Q A A A D p A A A A E w A A A A A A A A A A A A A A A A D x A A A A W 0 N v b n R l b n R f V H l w Z X N d L n h t b F B L A Q I t A B Q A A g A I A L q 5 K F c M 5 q B j n w E A A F k Y A A A T A A A A A A A A A A A A A A A A A O I B A A B G b 3 J t d W x h c y 9 T Z W N 0 a W 9 u M S 5 t U E s F B g A A A A A D A A M A w g A A A M 4 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t z A A A A A A A A q X M 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x F b n R y e S B U e X B l P S J R d W V y e U d y b 3 V w c y I g V m F s d W U 9 I n N B Q U F B Q U E 9 P S I g L z 4 8 L 1 N 0 Y W J s Z U V u d H J p Z X M + P C 9 J d G V t P j x J d G V t P j x J d G V t T G 9 j Y X R p b 2 4 + P E l 0 Z W 1 U e X B l P k Z v c m 1 1 b G E 8 L 0 l 0 Z W 1 U e X B l P j x J d G V t U G F 0 a D 5 T Z W N 0 a W 9 u M S 9 t Z X R h c k x G Q 1 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U Y X J n Z X Q i I F Z h b H V l P S J z b W V 0 Y X J M R k N S I i A v P j x F b n R y e S B U e X B l P S J G a W x s Z W R D b 2 1 w b G V 0 Z V J l c 3 V s d F R v V 2 9 y a 3 N o Z W V 0 I i B W Y W x 1 Z T 0 i b D E i I C 8 + P E V u d H J 5 I F R 5 c G U 9 I l J l Y 2 9 2 Z X J 5 V G F y Z 2 V 0 U 2 h l Z X Q i I F Z h b H V l P S J z R E F U Q S I g L z 4 8 R W 5 0 c n k g V H l w Z T 0 i U m V j b 3 Z l c n l U Y X J n Z X R D b 2 x 1 b W 4 i I F Z h b H V l P S J s N C I g L z 4 8 R W 5 0 c n k g V H l w Z T 0 i U m V j b 3 Z l c n l U Y X J n Z X R S b 3 c i I F Z h b H V l P S J s N y I g L z 4 8 R W 5 0 c n k g V H l w Z T 0 i U X V l c n l J R C I g V m F s d W U 9 I n N k N T M y M D M 3 N i 0 1 O T Z h L T Q w N D Y t O D E z Z S 0 2 M z A 0 N j E z Y z d k M z U i I C 8 + P E V u d H J 5 I F R 5 c G U 9 I k Z p b G x M Y X N 0 V X B k Y X R l Z C I g V m F s d W U 9 I m Q y M D I z L T A 5 L T A 4 V D I x O j E z O j U y L j Y 0 M z M 5 N T V a I i A v P j x F b n R y e S B U e X B l P S J G a W x s R X J y b 3 J D b 3 V u d C I g V m F s d W U 9 I m w w I i A v P j x F b n R y e S B U e X B l P S J G a W x s R X J y b 3 J D b 2 R l I i B W Y W x 1 Z T 0 i c 1 V u a 2 5 v d 2 4 i I C 8 + P E V u d H J 5 I F R 5 c G U 9 I k Z p b G x D b 2 x 1 b W 5 U e X B l c y I g V m F s d W U 9 I n N C Z z 0 9 I i A v P j x F b n R y e S B U e X B l P S J G a W x s Q 2 9 s d W 1 u T m F t Z X M i I F Z h b H V l P S J z W y Z x d W 9 0 O 0 N v b H V t b j E m c X V v d D t d I i A v P j x F b n R y e S B U e X B l P S J G a W x s Q 2 9 1 b n Q i I F Z h b H V l P S J s M S I g L z 4 8 R W 5 0 c n k g V H l w Z T 0 i Q W R k Z W R U b 0 R h d G F N b 2 R l b C I g V m F s d W U 9 I m w w 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t Z X R h c k x G Q 1 I v Q 2 9 u c 2 V y d m V y I G x l c y B k Z X J u a c O o c m V z I G x p Z 2 5 l c y 5 7 Q 2 9 s d W 1 u M S w w f S Z x d W 9 0 O 1 0 s J n F 1 b 3 Q 7 Q 2 9 s d W 1 u Q 2 9 1 b n Q m c X V v d D s 6 M S w m c X V v d D t L Z X l D b 2 x 1 b W 5 O Y W 1 l c y Z x d W 9 0 O z p b X S w m c X V v d D t D b 2 x 1 b W 5 J Z G V u d G l 0 a W V z J n F 1 b 3 Q 7 O l s m c X V v d D t T Z W N 0 a W 9 u M S 9 t Z X R h c k x G Q 1 I v Q 2 9 u c 2 V y d m V y I G x l c y B k Z X J u a c O o c m V z I G x p Z 2 5 l c y 5 7 Q 2 9 s d W 1 u M S w w f S Z x d W 9 0 O 1 0 s J n F 1 b 3 Q 7 U m V s Y X R p b 2 5 z a G l w S W 5 m b y Z x d W 9 0 O z p b X X 0 i I C 8 + P C 9 T d G F i b G V F b n R y a W V z P j w v S X R l b T 4 8 S X R l b T 4 8 S X R l b U x v Y 2 F 0 a W 9 u P j x J d G V t V H l w Z T 5 G b 3 J t d W x h P C 9 J d G V t V H l w Z T 4 8 S X R l b V B h d G g + U 2 V j d G l v b j E v b W V 0 Y X J M R k N S L 1 N v d X J j Z T w v S X R l b V B h d G g + P C 9 J d G V t T G 9 j Y X R p b 2 4 + P F N 0 Y W J s Z U V u d H J p Z X M g L z 4 8 L 0 l 0 Z W 0 + P E l 0 Z W 0 + P E l 0 Z W 1 M b 2 N h d G l v b j 4 8 S X R l b V R 5 c G U + R m 9 y b X V s Y T w v S X R l b V R 5 c G U + P E l 0 Z W 1 Q Y X R o P l N l Y 3 R p b 2 4 x L 2 1 l d G F y T E Z D U i 9 M a W d u Z X M l M j B 2 a W R l c y U y M H N 1 c H B y a W 0 l Q z M l Q T l l c z w v S X R l b V B h d G g + P C 9 J d G V t T G 9 j Y X R p b 2 4 + P F N 0 Y W J s Z U V u d H J p Z X M g L z 4 8 L 0 l 0 Z W 0 + P E l 0 Z W 0 + P E l 0 Z W 1 M b 2 N h d G l v b j 4 8 S X R l b V R 5 c G U + R m 9 y b X V s Y T w v S X R l b V R 5 c G U + P E l 0 Z W 1 Q Y X R o P l N l Y 3 R p b 2 4 x L 2 1 l d G F y T E Z D U i 9 D b 2 5 z Z X J 2 Z X I l M j B s Z X M l M j B k Z X J u a S V D M y V B O H J l c y U y M G x p Z 2 5 l c z w v S X R l b V B h d G g + P C 9 J d G V t T G 9 j Y X R p b 2 4 + P F N 0 Y W J s Z U V u d H J p Z X M g L z 4 8 L 0 l 0 Z W 0 + P E l 0 Z W 0 + P E l 0 Z W 1 M b 2 N h d G l v b j 4 8 S X R l b V R 5 c G U + R m 9 y b X V s Y T w v S X R l b V R 5 c G U + P E l 0 Z W 1 Q Y X R o P l N l Y 3 R p b 2 4 x L 2 1 l d G F y T E Z M Q 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E Q V R B I i A v P j x F b n R y e S B U e X B l P S J S Z W N v d m V y e V R h c m d l d E N v b H V t b i I g V m F s d W U 9 I m w 0 I i A v P j x F b n R y e S B U e X B l P S J S Z W N v d m V y e V R h c m d l d F J v d y I g V m F s d W U 9 I m w 4 I i A v P j x F b n R y e S B U e X B l P S J G a W x s V G F y Z 2 V 0 I i B W Y W x 1 Z T 0 i c 2 1 l d G F y T E Z M Q i I g L z 4 8 R W 5 0 c n k g V H l w Z T 0 i R m l s b G V k Q 2 9 t c G x l d G V S Z X N 1 b H R U b 1 d v c m t z a G V l d C I g V m F s d W U 9 I m w x I i A v P j x F b n R y e S B U e X B l P S J R d W V y e U l E I i B W Y W x 1 Z T 0 i c 2 Y 4 Y j N l O T B h L W E 5 M D c t N G E w Y S 1 h Z D F i L W Y 2 O T B k N W M 0 M W Y y Z S I g L z 4 8 R W 5 0 c n k g V H l w Z T 0 i R m l s b E x h c 3 R V c G R h d G V k I i B W Y W x 1 Z T 0 i Z D I w M j M t M D k t M D h U M j E 6 M T M 6 N T I u N j E 0 N D k y N V o i I C 8 + P E V u d H J 5 I F R 5 c G U 9 I k Z p b G x F c n J v c k N v d W 5 0 I i B W Y W x 1 Z T 0 i b D A i I C 8 + P E V u d H J 5 I F R 5 c G U 9 I k Z p b G x F c n J v c k N v Z G U i I F Z h b H V l P S J z V W 5 r b m 9 3 b i I g L z 4 8 R W 5 0 c n k g V H l w Z T 0 i R m l s b E N v b H V t b l R 5 c G V z I i B W Y W x 1 Z T 0 i c 0 J n P T 0 i I C 8 + P E V u d H J 5 I F R 5 c G U 9 I k Z p b G x D b 2 x 1 b W 5 O Y W 1 l c y I g V m F s d W U 9 I n N b J n F 1 b 3 Q 7 Q 2 9 s d W 1 u M S Z x d W 9 0 O 1 0 i I C 8 + P E V u d H J 5 I F R 5 c G U 9 I k Z p b G x D b 3 V u d C I g V m F s d W U 9 I m w x I i A v P j x F b n R y e S B U e X B l P S J B Z G R l Z F R v R G F 0 Y U 1 v Z G V s I i B W Y W x 1 Z T 0 i b D A 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2 1 l d G F y T E Z M Q i 9 D b 2 5 z Z X J 2 Z X I g b G V z I G R l c m 5 p w 6 h y Z X M g b G l n b m V z L n t D b 2 x 1 b W 4 x L D B 9 J n F 1 b 3 Q 7 X S w m c X V v d D t D b 2 x 1 b W 5 D b 3 V u d C Z x d W 9 0 O z o x L C Z x d W 9 0 O 0 t l e U N v b H V t b k 5 h b W V z J n F 1 b 3 Q 7 O l t d L C Z x d W 9 0 O 0 N v b H V t b k l k Z W 5 0 a X R p Z X M m c X V v d D s 6 W y Z x d W 9 0 O 1 N l Y 3 R p b 2 4 x L 2 1 l d G F y T E Z M Q i 9 D b 2 5 z Z X J 2 Z X I g b G V z I G R l c m 5 p w 6 h y Z X M g b G l n b m V z L n t D b 2 x 1 b W 4 x L D B 9 J n F 1 b 3 Q 7 X S w m c X V v d D t S Z W x h d G l v b n N o a X B J b m Z v J n F 1 b 3 Q 7 O l t d f S I g L z 4 8 L 1 N 0 Y W J s Z U V u d H J p Z X M + P C 9 J d G V t P j x J d G V t P j x J d G V t T G 9 j Y X R p b 2 4 + P E l 0 Z W 1 U e X B l P k Z v c m 1 1 b G E 8 L 0 l 0 Z W 1 U e X B l P j x J d G V t U G F 0 a D 5 T Z W N 0 a W 9 u M S 9 t Z X R h c k x G T E I v U 2 9 1 c m N l P C 9 J d G V t U G F 0 a D 4 8 L 0 l 0 Z W 1 M b 2 N h d G l v b j 4 8 U 3 R h Y m x l R W 5 0 c m l l c y A v P j w v S X R l b T 4 8 S X R l b T 4 8 S X R l b U x v Y 2 F 0 a W 9 u P j x J d G V t V H l w Z T 5 G b 3 J t d W x h P C 9 J d G V t V H l w Z T 4 8 S X R l b V B h d G g + U 2 V j d G l v b j E v b W V 0 Y X J M R k x C L 0 x p Z 2 5 l c y U y M H Z p Z G V z J T I w c 3 V w c H J p b S V D M y V B O W V z P C 9 J d G V t U G F 0 a D 4 8 L 0 l 0 Z W 1 M b 2 N h d G l v b j 4 8 U 3 R h Y m x l R W 5 0 c m l l c y A v P j w v S X R l b T 4 8 S X R l b T 4 8 S X R l b U x v Y 2 F 0 a W 9 u P j x J d G V t V H l w Z T 5 G b 3 J t d W x h P C 9 J d G V t V H l w Z T 4 8 S X R l b V B h d G g + U 2 V j d G l v b j E v b W V 0 Y X J M R k x C L 0 N v b n N l c n Z l c i U y M G x l c y U y M G R l c m 5 p J U M z J U E 4 c m V z J T I w b G l n b m V z P C 9 J d G V t U G F 0 a D 4 8 L 0 l 0 Z W 1 M b 2 N h d G l v b j 4 8 U 3 R h Y m x l R W 5 0 c m l l c y A v P j w v S X R l b T 4 8 S X R l b T 4 8 S X R l b U x v Y 2 F 0 a W 9 u P j x J d G V t V H l w Z T 5 G b 3 J t d W x h P C 9 J d G V t V H l w Z T 4 8 S X R l b V B h d G g + U 2 V j d G l v b j E v b W V 0 Y X J M R k x D 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R B V E E i I C 8 + P E V u d H J 5 I F R 5 c G U 9 I l J l Y 2 9 2 Z X J 5 V G F y Z 2 V 0 Q 2 9 s d W 1 u I i B W Y W x 1 Z T 0 i b D Q i I C 8 + P E V u d H J 5 I F R 5 c G U 9 I l J l Y 2 9 2 Z X J 5 V G F y Z 2 V 0 U m 9 3 I i B W Y W x 1 Z T 0 i b D E w I i A v P j x F b n R y e S B U e X B l P S J G a W x s V G F y Z 2 V 0 I i B W Y W x 1 Z T 0 i c 2 1 l d G F y T E Z M Q y I g L z 4 8 R W 5 0 c n k g V H l w Z T 0 i R m l s b G V k Q 2 9 t c G x l d G V S Z X N 1 b H R U b 1 d v c m t z a G V l d C I g V m F s d W U 9 I m w x I i A v P j x F b n R y e S B U e X B l P S J R d W V y e U l E I i B W Y W x 1 Z T 0 i c 2 N i N D d k Z G U 3 L W I 1 Z W Y t N D d j Z C 0 5 Z D Z j L W R i Z D d i Z D A x M z J m Z S I g L z 4 8 R W 5 0 c n k g V H l w Z T 0 i R m l s b E x h c 3 R V c G R h d G V k I i B W Y W x 1 Z T 0 i Z D I w M j M t M D k t M D h U M j E 6 M T M 6 N T I u N j A y N D I 3 O V o i I C 8 + P E V u d H J 5 I F R 5 c G U 9 I k Z p b G x F c n J v c k N v d W 5 0 I i B W Y W x 1 Z T 0 i b D A i I C 8 + P E V u d H J 5 I F R 5 c G U 9 I k Z p b G x F c n J v c k N v Z G U i I F Z h b H V l P S J z V W 5 r b m 9 3 b i I g L z 4 8 R W 5 0 c n k g V H l w Z T 0 i R m l s b E N v b H V t b l R 5 c G V z I i B W Y W x 1 Z T 0 i c 0 J n P T 0 i I C 8 + P E V u d H J 5 I F R 5 c G U 9 I k Z p b G x D b 2 x 1 b W 5 O Y W 1 l c y I g V m F s d W U 9 I n N b J n F 1 b 3 Q 7 Q 2 9 s d W 1 u M S Z x d W 9 0 O 1 0 i I C 8 + P E V u d H J 5 I F R 5 c G U 9 I k Z p b G x D b 3 V u d C I g V m F s d W U 9 I m w x I i A v P j x F b n R y e S B U e X B l P S J B Z G R l Z F R v R G F 0 Y U 1 v Z G V s I i B W Y W x 1 Z T 0 i b D A 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2 1 l d G F y T E Z M Q y 9 D b 2 5 z Z X J 2 Z X I g b G V z I G R l c m 5 p w 6 h y Z X M g b G l n b m V z L n t D b 2 x 1 b W 4 x L D B 9 J n F 1 b 3 Q 7 X S w m c X V v d D t D b 2 x 1 b W 5 D b 3 V u d C Z x d W 9 0 O z o x L C Z x d W 9 0 O 0 t l e U N v b H V t b k 5 h b W V z J n F 1 b 3 Q 7 O l t d L C Z x d W 9 0 O 0 N v b H V t b k l k Z W 5 0 a X R p Z X M m c X V v d D s 6 W y Z x d W 9 0 O 1 N l Y 3 R p b 2 4 x L 2 1 l d G F y T E Z M Q y 9 D b 2 5 z Z X J 2 Z X I g b G V z I G R l c m 5 p w 6 h y Z X M g b G l n b m V z L n t D b 2 x 1 b W 4 x L D B 9 J n F 1 b 3 Q 7 X S w m c X V v d D t S Z W x h d G l v b n N o a X B J b m Z v J n F 1 b 3 Q 7 O l t d f S I g L z 4 8 L 1 N 0 Y W J s Z U V u d H J p Z X M + P C 9 J d G V t P j x J d G V t P j x J d G V t T G 9 j Y X R p b 2 4 + P E l 0 Z W 1 U e X B l P k Z v c m 1 1 b G E 8 L 0 l 0 Z W 1 U e X B l P j x J d G V t U G F 0 a D 5 T Z W N 0 a W 9 u M S 9 t Z X R h c k x G T E M v U 2 9 1 c m N l P C 9 J d G V t U G F 0 a D 4 8 L 0 l 0 Z W 1 M b 2 N h d G l v b j 4 8 U 3 R h Y m x l R W 5 0 c m l l c y A v P j w v S X R l b T 4 8 S X R l b T 4 8 S X R l b U x v Y 2 F 0 a W 9 u P j x J d G V t V H l w Z T 5 G b 3 J t d W x h P C 9 J d G V t V H l w Z T 4 8 S X R l b V B h d G g + U 2 V j d G l v b j E v b W V 0 Y X J M R k x D L 0 x p Z 2 5 l c y U y M H Z p Z G V z J T I w c 3 V w c H J p b S V D M y V B O W V z P C 9 J d G V t U G F 0 a D 4 8 L 0 l 0 Z W 1 M b 2 N h d G l v b j 4 8 U 3 R h Y m x l R W 5 0 c m l l c y A v P j w v S X R l b T 4 8 S X R l b T 4 8 S X R l b U x v Y 2 F 0 a W 9 u P j x J d G V t V H l w Z T 5 G b 3 J t d W x h P C 9 J d G V t V H l w Z T 4 8 S X R l b V B h d G g + U 2 V j d G l v b j E v b W V 0 Y X J M R k x D L 0 N v b n N l c n Z l c i U y M G x l c y U y M G R l c m 5 p J U M z J U E 4 c m V z J T I w b G l n b m V z P C 9 J d G V t U G F 0 a D 4 8 L 0 l 0 Z W 1 M b 2 N h d G l v b j 4 8 U 3 R h Y m x l R W 5 0 c m l l c y A v P j w v S X R l b T 4 8 S X R l b T 4 8 S X R l b U x v Y 2 F 0 a W 9 u P j x J d G V t V H l w Z T 5 G b 3 J t d W x h P C 9 J d G V t V H l w Z T 4 8 S X R l b V B h d G g + U 2 V j d G l v b j E v b W V 0 Y X J M R k x M 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R B V E E i I C 8 + P E V u d H J 5 I F R 5 c G U 9 I l J l Y 2 9 2 Z X J 5 V G F y Z 2 V 0 Q 2 9 s d W 1 u I i B W Y W x 1 Z T 0 i b D Q i I C 8 + P E V u d H J 5 I F R 5 c G U 9 I l J l Y 2 9 2 Z X J 5 V G F y Z 2 V 0 U m 9 3 I i B W Y W x 1 Z T 0 i b D E y I i A v P j x F b n R y e S B U e X B l P S J G a W x s V G F y Z 2 V 0 I i B W Y W x 1 Z T 0 i c 2 1 l d G F y T E Z M T C I g L z 4 8 R W 5 0 c n k g V H l w Z T 0 i R m l s b G V k Q 2 9 t c G x l d G V S Z X N 1 b H R U b 1 d v c m t z a G V l d C I g V m F s d W U 9 I m w x I i A v P j x F b n R y e S B U e X B l P S J G a W x s U 3 R h d H V z I i B W Y W x 1 Z T 0 i c 0 N v b X B s Z X R l I i A v P j x F b n R y e S B U e X B l P S J G a W x s Q 2 9 s d W 1 u T m F t Z X M i I F Z h b H V l P S J z W y Z x d W 9 0 O 0 N v b H V t b j E m c X V v d D t d I i A v P j x F b n R y e S B U e X B l P S J G a W x s Q 2 9 s d W 1 u V H l w Z X M i I F Z h b H V l P S J z Q m c 9 P S I g L z 4 8 R W 5 0 c n k g V H l w Z T 0 i R m l s b E x h c 3 R V c G R h d G V k I i B W Y W x 1 Z T 0 i Z D I w M j I t M D U t M T h U M j E 6 M T Q 6 M D g u M D I z O T I 1 M V o i I C 8 + P E V u d H J 5 I F R 5 c G U 9 I k Z p b G x F c n J v c k N v d W 5 0 I i B W Y W x 1 Z T 0 i b D A i I C 8 + P E V u d H J 5 I F R 5 c G U 9 I k Z p b G x F c n J v c k N v Z G U i I F Z h b H V l P S J z V W 5 r b m 9 3 b i I g L z 4 8 R W 5 0 c n k g V H l w Z T 0 i R m l s b E N v d W 5 0 I i B W Y W x 1 Z T 0 i b D E i I C 8 + P E V u d H J 5 I F R 5 c G U 9 I k F k Z G V k V G 9 E Y X R h T W 9 k Z W w i I F Z h b H V l P S J s M C I g L z 4 8 R W 5 0 c n k g V H l w Z T 0 i U X V l c n l J R C I g V m F s d W U 9 I n M x Y 2 J k Z G I 3 O C 1 h Y j k 4 L T R l M T M t Y j g 3 Y S 0 y Z D V i N W E w Z j R m Z j g i I C 8 + P E V u d H J 5 I F R 5 c G U 9 I l J l b G F 0 a W 9 u c 2 h p c E l u Z m 9 D b 2 5 0 Y W l u Z X I i I F Z h b H V l P S J z e y Z x d W 9 0 O 2 N v b H V t b k N v d W 5 0 J n F 1 b 3 Q 7 O j E s J n F 1 b 3 Q 7 a 2 V 5 Q 2 9 s d W 1 u T m F t Z X M m c X V v d D s 6 W 1 0 s J n F 1 b 3 Q 7 c X V l c n l S Z W x h d G l v b n N o a X B z J n F 1 b 3 Q 7 O l t d L C Z x d W 9 0 O 2 N v b H V t b k l k Z W 5 0 a X R p Z X M m c X V v d D s 6 W y Z x d W 9 0 O 1 N l Y 3 R p b 2 4 x L 2 1 l d G F y T E Z M T C 9 D b 2 5 z Z X J 2 Z X I g b G V z I G R l c m 5 p w 6 h y Z X M g b G l n b m V z L n t D b 2 x 1 b W 4 x L D B 9 J n F 1 b 3 Q 7 X S w m c X V v d D t D b 2 x 1 b W 5 D b 3 V u d C Z x d W 9 0 O z o x L C Z x d W 9 0 O 0 t l e U N v b H V t b k 5 h b W V z J n F 1 b 3 Q 7 O l t d L C Z x d W 9 0 O 0 N v b H V t b k l k Z W 5 0 a X R p Z X M m c X V v d D s 6 W y Z x d W 9 0 O 1 N l Y 3 R p b 2 4 x L 2 1 l d G F y T E Z M T C 9 D b 2 5 z Z X J 2 Z X I g b G V z I G R l c m 5 p w 6 h y Z X M g b G l n b m V z L n t D b 2 x 1 b W 4 x L D B 9 J n F 1 b 3 Q 7 X S w m c X V v d D t S Z W x h d G l v b n N o a X B J b m Z v J n F 1 b 3 Q 7 O l t d f S I g L z 4 8 L 1 N 0 Y W J s Z U V u d H J p Z X M + P C 9 J d G V t P j x J d G V t P j x J d G V t T G 9 j Y X R p b 2 4 + P E l 0 Z W 1 U e X B l P k Z v c m 1 1 b G E 8 L 0 l 0 Z W 1 U e X B l P j x J d G V t U G F 0 a D 5 T Z W N 0 a W 9 u M S 9 t Z X R h c k x G T E w v U 2 9 1 c m N l P C 9 J d G V t U G F 0 a D 4 8 L 0 l 0 Z W 1 M b 2 N h d G l v b j 4 8 U 3 R h Y m x l R W 5 0 c m l l c y A v P j w v S X R l b T 4 8 S X R l b T 4 8 S X R l b U x v Y 2 F 0 a W 9 u P j x J d G V t V H l w Z T 5 G b 3 J t d W x h P C 9 J d G V t V H l w Z T 4 8 S X R l b V B h d G g + U 2 V j d G l v b j E v b W V 0 Y X J M R k x M L 0 x p Z 2 5 l c y U y M H Z p Z G V z J T I w c 3 V w c H J p b S V D M y V B O W V z P C 9 J d G V t U G F 0 a D 4 8 L 0 l 0 Z W 1 M b 2 N h d G l v b j 4 8 U 3 R h Y m x l R W 5 0 c m l l c y A v P j w v S X R l b T 4 8 S X R l b T 4 8 S X R l b U x v Y 2 F 0 a W 9 u P j x J d G V t V H l w Z T 5 G b 3 J t d W x h P C 9 J d G V t V H l w Z T 4 8 S X R l b V B h d G g + U 2 V j d G l v b j E v b W V 0 Y X J M R k x M L 0 N v b n N l c n Z l c i U y M G x l c y U y M G R l c m 5 p J U M z J U E 4 c m V z J T I w b G l n b m V z P C 9 J d G V t U G F 0 a D 4 8 L 0 l 0 Z W 1 M b 2 N h d G l v b j 4 8 U 3 R h Y m x l R W 5 0 c m l l c y A v P j w v S X R l b T 4 8 S X R l b T 4 8 S X R l b U x v Y 2 F 0 a W 9 u P j x J d G V t V H l w Z T 5 G b 3 J t d W x h P C 9 J d G V t V H l w Z T 4 8 S X R l b V B h d G g + U 2 V j d G l v b j E v b W V 0 Y X J M R k x O 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R B V E E i I C 8 + P E V u d H J 5 I F R 5 c G U 9 I l J l Y 2 9 2 Z X J 5 V G F y Z 2 V 0 Q 2 9 s d W 1 u I i B W Y W x 1 Z T 0 i b D Q i I C 8 + P E V u d H J 5 I F R 5 c G U 9 I l J l Y 2 9 2 Z X J 5 V G F y Z 2 V 0 U m 9 3 I i B W Y W x 1 Z T 0 i b D E 0 I i A v P j x F b n R y e S B U e X B l P S J G a W x s V G F y Z 2 V 0 I i B W Y W x 1 Z T 0 i c 2 1 l d G F y T E Z M T i I g L z 4 8 R W 5 0 c n k g V H l w Z T 0 i R m l s b G V k Q 2 9 t c G x l d G V S Z X N 1 b H R U b 1 d v c m t z a G V l d C I g V m F s d W U 9 I m w x I i A v P j x F b n R y e S B U e X B l P S J R d W V y e U l E I i B W Y W x 1 Z T 0 i c 2 U 3 Z W Q x M T c 0 L W U 2 M G Q t N G N j Y i 1 i M 2 U y L T I 4 N T Q z Z T U w Z G Q 4 Y S I g L z 4 8 R W 5 0 c n k g V H l w Z T 0 i R m l s b E x h c 3 R V c G R h d G V k I i B W Y W x 1 Z T 0 i Z D I w M j M t M D k t M D h U M j E 6 M T M 6 N T I u N T c y N T I 5 M 1 o i I C 8 + P E V u d H J 5 I F R 5 c G U 9 I k Z p b G x F c n J v c k N v d W 5 0 I i B W Y W x 1 Z T 0 i b D A i I C 8 + P E V u d H J 5 I F R 5 c G U 9 I k Z p b G x F c n J v c k N v Z G U i I F Z h b H V l P S J z V W 5 r b m 9 3 b i I g L z 4 8 R W 5 0 c n k g V H l w Z T 0 i R m l s b E N v b H V t b l R 5 c G V z I i B W Y W x 1 Z T 0 i c 0 J n P T 0 i I C 8 + P E V u d H J 5 I F R 5 c G U 9 I k Z p b G x D b 2 x 1 b W 5 O Y W 1 l c y I g V m F s d W U 9 I n N b J n F 1 b 3 Q 7 Q 2 9 s d W 1 u M S Z x d W 9 0 O 1 0 i I C 8 + P E V u d H J 5 I F R 5 c G U 9 I k Z p b G x D b 3 V u d C I g V m F s d W U 9 I m w w I i A v P j x F b n R y e S B U e X B l P S J B Z G R l Z F R v R G F 0 Y U 1 v Z G V s I i B W Y W x 1 Z T 0 i b D A 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2 1 l d G F y T E Z M T i 9 D b 2 5 z Z X J 2 Z X I g b G V z I G R l c m 5 p w 6 h y Z X M g b G l n b m V z L n t D b 2 x 1 b W 4 x L D B 9 J n F 1 b 3 Q 7 X S w m c X V v d D t D b 2 x 1 b W 5 D b 3 V u d C Z x d W 9 0 O z o x L C Z x d W 9 0 O 0 t l e U N v b H V t b k 5 h b W V z J n F 1 b 3 Q 7 O l t d L C Z x d W 9 0 O 0 N v b H V t b k l k Z W 5 0 a X R p Z X M m c X V v d D s 6 W y Z x d W 9 0 O 1 N l Y 3 R p b 2 4 x L 2 1 l d G F y T E Z M T i 9 D b 2 5 z Z X J 2 Z X I g b G V z I G R l c m 5 p w 6 h y Z X M g b G l n b m V z L n t D b 2 x 1 b W 4 x L D B 9 J n F 1 b 3 Q 7 X S w m c X V v d D t S Z W x h d G l v b n N o a X B J b m Z v J n F 1 b 3 Q 7 O l t d f S I g L z 4 8 L 1 N 0 Y W J s Z U V u d H J p Z X M + P C 9 J d G V t P j x J d G V t P j x J d G V t T G 9 j Y X R p b 2 4 + P E l 0 Z W 1 U e X B l P k Z v c m 1 1 b G E 8 L 0 l 0 Z W 1 U e X B l P j x J d G V t U G F 0 a D 5 T Z W N 0 a W 9 u M S 9 t Z X R h c k x G T E 4 v U 2 9 1 c m N l P C 9 J d G V t U G F 0 a D 4 8 L 0 l 0 Z W 1 M b 2 N h d G l v b j 4 8 U 3 R h Y m x l R W 5 0 c m l l c y A v P j w v S X R l b T 4 8 S X R l b T 4 8 S X R l b U x v Y 2 F 0 a W 9 u P j x J d G V t V H l w Z T 5 G b 3 J t d W x h P C 9 J d G V t V H l w Z T 4 8 S X R l b V B h d G g + U 2 V j d G l v b j E v b W V 0 Y X J M R k x O L 0 x p Z 2 5 l c y U y M H Z p Z G V z J T I w c 3 V w c H J p b S V D M y V B O W V z P C 9 J d G V t U G F 0 a D 4 8 L 0 l 0 Z W 1 M b 2 N h d G l v b j 4 8 U 3 R h Y m x l R W 5 0 c m l l c y A v P j w v S X R l b T 4 8 S X R l b T 4 8 S X R l b U x v Y 2 F 0 a W 9 u P j x J d G V t V H l w Z T 5 G b 3 J t d W x h P C 9 J d G V t V H l w Z T 4 8 S X R l b V B h d G g + U 2 V j d G l v b j E v b W V 0 Y X J M R k x O L 0 N v b n N l c n Z l c i U y M G x l c y U y M G R l c m 5 p J U M z J U E 4 c m V z J T I w b G l n b m V z P C 9 J d G V t U G F 0 a D 4 8 L 0 l 0 Z W 1 M b 2 N h d G l v b j 4 8 U 3 R h Y m x l R W 5 0 c m l l c y A v P j w v S X R l b T 4 8 S X R l b T 4 8 S X R l b U x v Y 2 F 0 a W 9 u P j x J d G V t V H l w Z T 5 G b 3 J t d W x h P C 9 J d G V t V H l w Z T 4 8 S X R l b V B h d G g + U 2 V j d G l v b j E v b W V 0 Y X J M R k x Q 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R B V E E i I C 8 + P E V u d H J 5 I F R 5 c G U 9 I l J l Y 2 9 2 Z X J 5 V G F y Z 2 V 0 Q 2 9 s d W 1 u I i B W Y W x 1 Z T 0 i b D Q i I C 8 + P E V u d H J 5 I F R 5 c G U 9 I l J l Y 2 9 2 Z X J 5 V G F y Z 2 V 0 U m 9 3 I i B W Y W x 1 Z T 0 i b D E 2 I i A v P j x F b n R y e S B U e X B l P S J G a W x s V G F y Z 2 V 0 I i B W Y W x 1 Z T 0 i c 2 1 l d G F y T E Z M U C I g L z 4 8 R W 5 0 c n k g V H l w Z T 0 i R m l s b G V k Q 2 9 t c G x l d G V S Z X N 1 b H R U b 1 d v c m t z a G V l d C I g V m F s d W U 9 I m w x I i A v P j x F b n R y e S B U e X B l P S J R d W V y e U l E I i B W Y W x 1 Z T 0 i c z A 1 M G Y z Y T g 5 L T I 1 N 2 I t N G Z j N i 0 5 N z d j L T B i Y z k w N j F k N j E 5 Y y I g L z 4 8 R W 5 0 c n k g V H l w Z T 0 i R m l s b E x h c 3 R V c G R h d G V k I i B W Y W x 1 Z T 0 i Z D I w M j M t M D k t M D h U M j E 6 M T M 6 N T I u N T Y x N T Y 0 O V o i I C 8 + P E V u d H J 5 I F R 5 c G U 9 I k Z p b G x F c n J v c k N v d W 5 0 I i B W Y W x 1 Z T 0 i b D A i I C 8 + P E V u d H J 5 I F R 5 c G U 9 I k Z p b G x F c n J v c k N v Z G U i I F Z h b H V l P S J z V W 5 r b m 9 3 b i I g L z 4 8 R W 5 0 c n k g V H l w Z T 0 i R m l s b E N v b H V t b l R 5 c G V z I i B W Y W x 1 Z T 0 i c 0 J n P T 0 i I C 8 + P E V u d H J 5 I F R 5 c G U 9 I k Z p b G x D b 2 x 1 b W 5 O Y W 1 l c y I g V m F s d W U 9 I n N b J n F 1 b 3 Q 7 Q 2 9 s d W 1 u M S Z x d W 9 0 O 1 0 i I C 8 + P E V u d H J 5 I F R 5 c G U 9 I k Z p b G x D b 3 V u d C I g V m F s d W U 9 I m w x I i A v P j x F b n R y e S B U e X B l P S J B Z G R l Z F R v R G F 0 Y U 1 v Z G V s I i B W Y W x 1 Z T 0 i b D A 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2 1 l d G F y T E Z M U C 9 D b 2 5 z Z X J 2 Z X I g b G V z I G R l c m 5 p w 6 h y Z X M g b G l n b m V z L n t D b 2 x 1 b W 4 x L D B 9 J n F 1 b 3 Q 7 X S w m c X V v d D t D b 2 x 1 b W 5 D b 3 V u d C Z x d W 9 0 O z o x L C Z x d W 9 0 O 0 t l e U N v b H V t b k 5 h b W V z J n F 1 b 3 Q 7 O l t d L C Z x d W 9 0 O 0 N v b H V t b k l k Z W 5 0 a X R p Z X M m c X V v d D s 6 W y Z x d W 9 0 O 1 N l Y 3 R p b 2 4 x L 2 1 l d G F y T E Z M U C 9 D b 2 5 z Z X J 2 Z X I g b G V z I G R l c m 5 p w 6 h y Z X M g b G l n b m V z L n t D b 2 x 1 b W 4 x L D B 9 J n F 1 b 3 Q 7 X S w m c X V v d D t S Z W x h d G l v b n N o a X B J b m Z v J n F 1 b 3 Q 7 O l t d f S I g L z 4 8 L 1 N 0 Y W J s Z U V u d H J p Z X M + P C 9 J d G V t P j x J d G V t P j x J d G V t T G 9 j Y X R p b 2 4 + P E l 0 Z W 1 U e X B l P k Z v c m 1 1 b G E 8 L 0 l 0 Z W 1 U e X B l P j x J d G V t U G F 0 a D 5 T Z W N 0 a W 9 u M S 9 t Z X R h c k x G T F A v U 2 9 1 c m N l P C 9 J d G V t U G F 0 a D 4 8 L 0 l 0 Z W 1 M b 2 N h d G l v b j 4 8 U 3 R h Y m x l R W 5 0 c m l l c y A v P j w v S X R l b T 4 8 S X R l b T 4 8 S X R l b U x v Y 2 F 0 a W 9 u P j x J d G V t V H l w Z T 5 G b 3 J t d W x h P C 9 J d G V t V H l w Z T 4 8 S X R l b V B h d G g + U 2 V j d G l v b j E v b W V 0 Y X J M R k x Q L 0 x p Z 2 5 l c y U y M H Z p Z G V z J T I w c 3 V w c H J p b S V D M y V B O W V z P C 9 J d G V t U G F 0 a D 4 8 L 0 l 0 Z W 1 M b 2 N h d G l v b j 4 8 U 3 R h Y m x l R W 5 0 c m l l c y A v P j w v S X R l b T 4 8 S X R l b T 4 8 S X R l b U x v Y 2 F 0 a W 9 u P j x J d G V t V H l w Z T 5 G b 3 J t d W x h P C 9 J d G V t V H l w Z T 4 8 S X R l b V B h d G g + U 2 V j d G l v b j E v b W V 0 Y X J M R k x Q L 0 N v b n N l c n Z l c i U y M G x l c y U y M G R l c m 5 p J U M z J U E 4 c m V z J T I w b G l n b m V z P C 9 J d G V t U G F 0 a D 4 8 L 0 l 0 Z W 1 M b 2 N h d G l v b j 4 8 U 3 R h Y m x l R W 5 0 c m l l c y A v P j w v S X R l b T 4 8 S X R l b T 4 8 S X R l b U x v Y 2 F 0 a W 9 u P j x J d G V t V H l w Z T 5 G b 3 J t d W x h P C 9 J d G V t V H l w Z T 4 8 S X R l b V B h d G g + U 2 V j d G l v b j E v b W V 0 Y X J M R k x T 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R B V E E i I C 8 + P E V u d H J 5 I F R 5 c G U 9 I l J l Y 2 9 2 Z X J 5 V G F y Z 2 V 0 Q 2 9 s d W 1 u I i B W Y W x 1 Z T 0 i b D Q i I C 8 + P E V u d H J 5 I F R 5 c G U 9 I l J l Y 2 9 2 Z X J 5 V G F y Z 2 V 0 U m 9 3 I i B W Y W x 1 Z T 0 i b D E 4 I i A v P j x F b n R y e S B U e X B l P S J G a W x s V G F y Z 2 V 0 I i B W Y W x 1 Z T 0 i c 2 1 l d G F y T E Z M U y I g L z 4 8 R W 5 0 c n k g V H l w Z T 0 i R m l s b G V k Q 2 9 t c G x l d G V S Z X N 1 b H R U b 1 d v c m t z a G V l d C I g V m F s d W U 9 I m w x I i A v P j x F b n R y e S B U e X B l P S J G a W x s U 3 R h d H V z I i B W Y W x 1 Z T 0 i c 0 N v b X B s Z X R l I i A v P j x F b n R y e S B U e X B l P S J G a W x s Q 2 9 s d W 1 u T m F t Z X M i I F Z h b H V l P S J z W y Z x d W 9 0 O 0 N v b H V t b j E m c X V v d D t d I i A v P j x F b n R y e S B U e X B l P S J G a W x s Q 2 9 s d W 1 u V H l w Z X M i I F Z h b H V l P S J z Q m c 9 P S I g L z 4 8 R W 5 0 c n k g V H l w Z T 0 i R m l s b E x h c 3 R V c G R h d G V k I i B W Y W x 1 Z T 0 i Z D I w M j I t M D U t M T h U M j E 6 M T Q 6 M D c u O T Q 3 O T Q 5 M F o i I C 8 + P E V u d H J 5 I F R 5 c G U 9 I k Z p b G x F c n J v c k N v d W 5 0 I i B W Y W x 1 Z T 0 i b D A i I C 8 + P E V u d H J 5 I F R 5 c G U 9 I k Z p b G x F c n J v c k N v Z G U i I F Z h b H V l P S J z V W 5 r b m 9 3 b i I g L z 4 8 R W 5 0 c n k g V H l w Z T 0 i R m l s b E N v d W 5 0 I i B W Y W x 1 Z T 0 i b D E i I C 8 + P E V u d H J 5 I F R 5 c G U 9 I k F k Z G V k V G 9 E Y X R h T W 9 k Z W w i I F Z h b H V l P S J s M C I g L z 4 8 R W 5 0 c n k g V H l w Z T 0 i U X V l c n l J R C I g V m F s d W U 9 I n N i Z T F k Z j E 2 M y 0 z O W U 0 L T R m Y 2 Q t Y j A 4 Z S 0 z O D M 0 O W E w Z D k 3 N 2 Y i I C 8 + P E V u d H J 5 I F R 5 c G U 9 I l J l b G F 0 a W 9 u c 2 h p c E l u Z m 9 D b 2 5 0 Y W l u Z X I i I F Z h b H V l P S J z e y Z x d W 9 0 O 2 N v b H V t b k N v d W 5 0 J n F 1 b 3 Q 7 O j E s J n F 1 b 3 Q 7 a 2 V 5 Q 2 9 s d W 1 u T m F t Z X M m c X V v d D s 6 W 1 0 s J n F 1 b 3 Q 7 c X V l c n l S Z W x h d G l v b n N o a X B z J n F 1 b 3 Q 7 O l t d L C Z x d W 9 0 O 2 N v b H V t b k l k Z W 5 0 a X R p Z X M m c X V v d D s 6 W y Z x d W 9 0 O 1 N l Y 3 R p b 2 4 x L 2 1 l d G F y T E Z M U y 9 D b 2 5 z Z X J 2 Z X I g b G V z I G R l c m 5 p w 6 h y Z X M g b G l n b m V z L n t D b 2 x 1 b W 4 x L D B 9 J n F 1 b 3 Q 7 X S w m c X V v d D t D b 2 x 1 b W 5 D b 3 V u d C Z x d W 9 0 O z o x L C Z x d W 9 0 O 0 t l e U N v b H V t b k 5 h b W V z J n F 1 b 3 Q 7 O l t d L C Z x d W 9 0 O 0 N v b H V t b k l k Z W 5 0 a X R p Z X M m c X V v d D s 6 W y Z x d W 9 0 O 1 N l Y 3 R p b 2 4 x L 2 1 l d G F y T E Z M U y 9 D b 2 5 z Z X J 2 Z X I g b G V z I G R l c m 5 p w 6 h y Z X M g b G l n b m V z L n t D b 2 x 1 b W 4 x L D B 9 J n F 1 b 3 Q 7 X S w m c X V v d D t S Z W x h d G l v b n N o a X B J b m Z v J n F 1 b 3 Q 7 O l t d f S I g L z 4 8 L 1 N 0 Y W J s Z U V u d H J p Z X M + P C 9 J d G V t P j x J d G V t P j x J d G V t T G 9 j Y X R p b 2 4 + P E l 0 Z W 1 U e X B l P k Z v c m 1 1 b G E 8 L 0 l 0 Z W 1 U e X B l P j x J d G V t U G F 0 a D 5 T Z W N 0 a W 9 u M S 9 t Z X R h c k x G T F M v U 2 9 1 c m N l P C 9 J d G V t U G F 0 a D 4 8 L 0 l 0 Z W 1 M b 2 N h d G l v b j 4 8 U 3 R h Y m x l R W 5 0 c m l l c y A v P j w v S X R l b T 4 8 S X R l b T 4 8 S X R l b U x v Y 2 F 0 a W 9 u P j x J d G V t V H l w Z T 5 G b 3 J t d W x h P C 9 J d G V t V H l w Z T 4 8 S X R l b V B h d G g + U 2 V j d G l v b j E v b W V 0 Y X J M R k x T L 0 x p Z 2 5 l c y U y M H Z p Z G V z J T I w c 3 V w c H J p b S V D M y V B O W V z P C 9 J d G V t U G F 0 a D 4 8 L 0 l 0 Z W 1 M b 2 N h d G l v b j 4 8 U 3 R h Y m x l R W 5 0 c m l l c y A v P j w v S X R l b T 4 8 S X R l b T 4 8 S X R l b U x v Y 2 F 0 a W 9 u P j x J d G V t V H l w Z T 5 G b 3 J t d W x h P C 9 J d G V t V H l w Z T 4 8 S X R l b V B h d G g + U 2 V j d G l v b j E v b W V 0 Y X J M R k x T L 0 N v b n N l c n Z l c i U y M G x l c y U y M G R l c m 5 p J U M z J U E 4 c m V z J T I w b G l n b m V z P C 9 J d G V t U G F 0 a D 4 8 L 0 l 0 Z W 1 M b 2 N h d G l v b j 4 8 U 3 R h Y m x l R W 5 0 c m l l c y A v P j w v S X R l b T 4 8 S X R l b T 4 8 S X R l b U x v Y 2 F 0 a W 9 u P j x J d G V t V H l w Z T 5 G b 3 J t d W x h P C 9 J d G V t V H l w Z T 4 8 S X R l b V B h d G g + U 2 V j d G l v b j E v b W V 0 Y X J M R k x V 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R B V E E i I C 8 + P E V u d H J 5 I F R 5 c G U 9 I l J l Y 2 9 2 Z X J 5 V G F y Z 2 V 0 Q 2 9 s d W 1 u I i B W Y W x 1 Z T 0 i b D Q i I C 8 + P E V u d H J 5 I F R 5 c G U 9 I l J l Y 2 9 2 Z X J 5 V G F y Z 2 V 0 U m 9 3 I i B W Y W x 1 Z T 0 i b D I w I i A v P j x F b n R y e S B U e X B l P S J G a W x s V G F y Z 2 V 0 I i B W Y W x 1 Z T 0 i c 2 1 l d G F y T E Z M V S I g L z 4 8 R W 5 0 c n k g V H l w Z T 0 i R m l s b G V k Q 2 9 t c G x l d G V S Z X N 1 b H R U b 1 d v c m t z a G V l d C I g V m F s d W U 9 I m w x I i A v P j x F b n R y e S B U e X B l P S J R d W V y e U l E I i B W Y W x 1 Z T 0 i c 2 E 5 M W Q z M j I 1 L T A 5 Y W Y t N G R h M i 0 4 O D M 2 L T I 4 Y m I y N G E y Z T A 2 Y y I g L z 4 8 R W 5 0 c n k g V H l w Z T 0 i R m l s b E x h c 3 R V c G R h d G V k I i B W Y W x 1 Z T 0 i Z D I w M j M t M D k t M D h U M j E 6 M T M 6 N T M u N j c w N T E 4 N V o i I C 8 + P E V u d H J 5 I F R 5 c G U 9 I k Z p b G x F c n J v c k N v d W 5 0 I i B W Y W x 1 Z T 0 i b D A i I C 8 + P E V u d H J 5 I F R 5 c G U 9 I k Z p b G x F c n J v c k N v Z G U i I F Z h b H V l P S J z V W 5 r b m 9 3 b i I g L z 4 8 R W 5 0 c n k g V H l w Z T 0 i R m l s b E N v b H V t b l R 5 c G V z I i B W Y W x 1 Z T 0 i c 0 J n P T 0 i I C 8 + P E V u d H J 5 I F R 5 c G U 9 I k Z p b G x D b 2 x 1 b W 5 O Y W 1 l c y I g V m F s d W U 9 I n N b J n F 1 b 3 Q 7 Q 2 9 s d W 1 u M S Z x d W 9 0 O 1 0 i I C 8 + P E V u d H J 5 I F R 5 c G U 9 I k Z p b G x D b 3 V u d C I g V m F s d W U 9 I m w x I i A v P j x F b n R y e S B U e X B l P S J B Z G R l Z F R v R G F 0 Y U 1 v Z G V s I i B W Y W x 1 Z T 0 i b D A 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2 1 l d G F y T E Z M V S 9 D b 2 5 z Z X J 2 Z X I g b G V z I G R l c m 5 p w 6 h y Z X M g b G l n b m V z L n t D b 2 x 1 b W 4 x L D B 9 J n F 1 b 3 Q 7 X S w m c X V v d D t D b 2 x 1 b W 5 D b 3 V u d C Z x d W 9 0 O z o x L C Z x d W 9 0 O 0 t l e U N v b H V t b k 5 h b W V z J n F 1 b 3 Q 7 O l t d L C Z x d W 9 0 O 0 N v b H V t b k l k Z W 5 0 a X R p Z X M m c X V v d D s 6 W y Z x d W 9 0 O 1 N l Y 3 R p b 2 4 x L 2 1 l d G F y T E Z M V S 9 D b 2 5 z Z X J 2 Z X I g b G V z I G R l c m 5 p w 6 h y Z X M g b G l n b m V z L n t D b 2 x 1 b W 4 x L D B 9 J n F 1 b 3 Q 7 X S w m c X V v d D t S Z W x h d G l v b n N o a X B J b m Z v J n F 1 b 3 Q 7 O l t d f S I g L z 4 8 L 1 N 0 Y W J s Z U V u d H J p Z X M + P C 9 J d G V t P j x J d G V t P j x J d G V t T G 9 j Y X R p b 2 4 + P E l 0 Z W 1 U e X B l P k Z v c m 1 1 b G E 8 L 0 l 0 Z W 1 U e X B l P j x J d G V t U G F 0 a D 5 T Z W N 0 a W 9 u M S 9 t Z X R h c k x G T F U v U 2 9 1 c m N l P C 9 J d G V t U G F 0 a D 4 8 L 0 l 0 Z W 1 M b 2 N h d G l v b j 4 8 U 3 R h Y m x l R W 5 0 c m l l c y A v P j w v S X R l b T 4 8 S X R l b T 4 8 S X R l b U x v Y 2 F 0 a W 9 u P j x J d G V t V H l w Z T 5 G b 3 J t d W x h P C 9 J d G V t V H l w Z T 4 8 S X R l b V B h d G g + U 2 V j d G l v b j E v b W V 0 Y X J M R k x V L 0 x p Z 2 5 l c y U y M H Z p Z G V z J T I w c 3 V w c H J p b S V D M y V B O W V z P C 9 J d G V t U G F 0 a D 4 8 L 0 l 0 Z W 1 M b 2 N h d G l v b j 4 8 U 3 R h Y m x l R W 5 0 c m l l c y A v P j w v S X R l b T 4 8 S X R l b T 4 8 S X R l b U x v Y 2 F 0 a W 9 u P j x J d G V t V H l w Z T 5 G b 3 J t d W x h P C 9 J d G V t V H l w Z T 4 8 S X R l b V B h d G g + U 2 V j d G l v b j E v b W V 0 Y X J M R k x V L 0 N v b n N l c n Z l c i U y M G x l c y U y M G R l c m 5 p J U M z J U E 4 c m V z J T I w b G l n b m V z P C 9 J d G V t U G F 0 a D 4 8 L 0 l 0 Z W 1 M b 2 N h d G l v b j 4 8 U 3 R h Y m x l R W 5 0 c m l l c y A v P j w v S X R l b T 4 8 S X R l b T 4 8 S X R l b U x v Y 2 F 0 a W 9 u P j x J d G V t V H l w Z T 5 G b 3 J t d W x h P C 9 J d G V t V H l w Z T 4 8 S X R l b V B h d G g + U 2 V j d G l v b j E v b W V 0 Y X J M R k x 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R B V E E i I C 8 + P E V u d H J 5 I F R 5 c G U 9 I l J l Y 2 9 2 Z X J 5 V G F y Z 2 V 0 Q 2 9 s d W 1 u I i B W Y W x 1 Z T 0 i b D Q i I C 8 + P E V u d H J 5 I F R 5 c G U 9 I l J l Y 2 9 2 Z X J 5 V G F y Z 2 V 0 U m 9 3 I i B W Y W x 1 Z T 0 i b D I y I i A v P j x F b n R y e S B U e X B l P S J G a W x s V G F y Z 2 V 0 I i B W Y W x 1 Z T 0 i c 2 1 l d G F y T E Z M W S I g L z 4 8 R W 5 0 c n k g V H l w Z T 0 i R m l s b G V k Q 2 9 t c G x l d G V S Z X N 1 b H R U b 1 d v c m t z a G V l d C I g V m F s d W U 9 I m w x I i A v P j x F b n R y e S B U e X B l P S J G a W x s U 3 R h d H V z I i B W Y W x 1 Z T 0 i c 0 N v b X B s Z X R l I i A v P j x F b n R y e S B U e X B l P S J G a W x s Q 2 9 s d W 1 u T m F t Z X M i I F Z h b H V l P S J z W y Z x d W 9 0 O 0 N v b H V t b j E m c X V v d D t d I i A v P j x F b n R y e S B U e X B l P S J G a W x s Q 2 9 s d W 1 u V H l w Z X M i I F Z h b H V l P S J z Q m c 9 P S I g L z 4 8 R W 5 0 c n k g V H l w Z T 0 i R m l s b E x h c 3 R V c G R h d G V k I i B W Y W x 1 Z T 0 i Z D I w M j I t M D U t M T h U M j E 6 M T Q 6 M D c u O D c 5 O T c w M V o i I C 8 + P E V u d H J 5 I F R 5 c G U 9 I k Z p b G x F c n J v c k N v d W 5 0 I i B W Y W x 1 Z T 0 i b D A i I C 8 + P E V u d H J 5 I F R 5 c G U 9 I k Z p b G x F c n J v c k N v Z G U i I F Z h b H V l P S J z V W 5 r b m 9 3 b i I g L z 4 8 R W 5 0 c n k g V H l w Z T 0 i R m l s b E N v d W 5 0 I i B W Y W x 1 Z T 0 i b D E i I C 8 + P E V u d H J 5 I F R 5 c G U 9 I k F k Z G V k V G 9 E Y X R h T W 9 k Z W w i I F Z h b H V l P S J s M C I g L z 4 8 R W 5 0 c n k g V H l w Z T 0 i U X V l c n l J R C I g V m F s d W U 9 I n M 1 N W R j M W U x N y 1 m Y j l i L T R l M T E t Y T I y Y S 0 5 O G E 1 N j M 1 N W U 0 M j c i I C 8 + P E V u d H J 5 I F R 5 c G U 9 I l J l b G F 0 a W 9 u c 2 h p c E l u Z m 9 D b 2 5 0 Y W l u Z X I i I F Z h b H V l P S J z e y Z x d W 9 0 O 2 N v b H V t b k N v d W 5 0 J n F 1 b 3 Q 7 O j E s J n F 1 b 3 Q 7 a 2 V 5 Q 2 9 s d W 1 u T m F t Z X M m c X V v d D s 6 W 1 0 s J n F 1 b 3 Q 7 c X V l c n l S Z W x h d G l v b n N o a X B z J n F 1 b 3 Q 7 O l t d L C Z x d W 9 0 O 2 N v b H V t b k l k Z W 5 0 a X R p Z X M m c X V v d D s 6 W y Z x d W 9 0 O 1 N l Y 3 R p b 2 4 x L 2 1 l d G F y T E Z M W S 9 D b 2 5 z Z X J 2 Z X I g b G V z I G R l c m 5 p w 6 h y Z X M g b G l n b m V z L n t D b 2 x 1 b W 4 x L D B 9 J n F 1 b 3 Q 7 X S w m c X V v d D t D b 2 x 1 b W 5 D b 3 V u d C Z x d W 9 0 O z o x L C Z x d W 9 0 O 0 t l e U N v b H V t b k 5 h b W V z J n F 1 b 3 Q 7 O l t d L C Z x d W 9 0 O 0 N v b H V t b k l k Z W 5 0 a X R p Z X M m c X V v d D s 6 W y Z x d W 9 0 O 1 N l Y 3 R p b 2 4 x L 2 1 l d G F y T E Z M W S 9 D b 2 5 z Z X J 2 Z X I g b G V z I G R l c m 5 p w 6 h y Z X M g b G l n b m V z L n t D b 2 x 1 b W 4 x L D B 9 J n F 1 b 3 Q 7 X S w m c X V v d D t S Z W x h d G l v b n N o a X B J b m Z v J n F 1 b 3 Q 7 O l t d f S I g L z 4 8 L 1 N 0 Y W J s Z U V u d H J p Z X M + P C 9 J d G V t P j x J d G V t P j x J d G V t T G 9 j Y X R p b 2 4 + P E l 0 Z W 1 U e X B l P k Z v c m 1 1 b G E 8 L 0 l 0 Z W 1 U e X B l P j x J d G V t U G F 0 a D 5 T Z W N 0 a W 9 u M S 9 t Z X R h c k x G T F k v U 2 9 1 c m N l P C 9 J d G V t U G F 0 a D 4 8 L 0 l 0 Z W 1 M b 2 N h d G l v b j 4 8 U 3 R h Y m x l R W 5 0 c m l l c y A v P j w v S X R l b T 4 8 S X R l b T 4 8 S X R l b U x v Y 2 F 0 a W 9 u P j x J d G V t V H l w Z T 5 G b 3 J t d W x h P C 9 J d G V t V H l w Z T 4 8 S X R l b V B h d G g + U 2 V j d G l v b j E v b W V 0 Y X J M R k x Z L 0 x p Z 2 5 l c y U y M H Z p Z G V z J T I w c 3 V w c H J p b S V D M y V B O W V z P C 9 J d G V t U G F 0 a D 4 8 L 0 l 0 Z W 1 M b 2 N h d G l v b j 4 8 U 3 R h Y m x l R W 5 0 c m l l c y A v P j w v S X R l b T 4 8 S X R l b T 4 8 S X R l b U x v Y 2 F 0 a W 9 u P j x J d G V t V H l w Z T 5 G b 3 J t d W x h P C 9 J d G V t V H l w Z T 4 8 S X R l b V B h d G g + U 2 V j d G l v b j E v b W V 0 Y X J M R k x Z L 0 N v b n N l c n Z l c i U y M G x l c y U y M G R l c m 5 p J U M z J U E 4 c m V z J T I w b G l n b m V z P C 9 J d G V t U G F 0 a D 4 8 L 0 l 0 Z W 1 M b 2 N h d G l v b j 4 8 U 3 R h Y m x l R W 5 0 c m l l c y A v P j w v S X R l b T 4 8 S X R l b T 4 8 S X R l b U x v Y 2 F 0 a W 9 u P j x J d G V t V H l w Z T 5 G b 3 J t d W x h P C 9 J d G V t V H l w Z T 4 8 S X R l b V B h d G g + U 2 V j d G l v b j E v b W V 0 Y X J M R k 1 I 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V G F y Z 2 V 0 I i B W Y W x 1 Z T 0 i c 2 1 l d G F y T E Z N S C I g L z 4 8 R W 5 0 c n k g V H l w Z T 0 i R m l s b G V k Q 2 9 t c G x l d G V S Z X N 1 b H R U b 1 d v c m t z a G V l d C I g V m F s d W U 9 I m w x I i A v P j x F b n R y e S B U e X B l P S J R d W V y e U l E I i B W Y W x 1 Z T 0 i c 2 Y 0 O G Y w N j Q 3 L T J j M j I t N G M x M i 0 5 Z T R i L W F m M j J k N j g 4 Y z c y N C I g L z 4 8 R W 5 0 c n k g V H l w Z T 0 i R m l s b E V y c m 9 y Q 2 9 1 b n Q i I F Z h b H V l P S J s M C I g L z 4 8 R W 5 0 c n k g V H l w Z T 0 i R m l s b E x h c 3 R V c G R h d G V k I i B W Y W x 1 Z T 0 i Z D I w M j M t M D k t M D h U M j E 6 M T M 6 N T I u N T I 2 N j g x M F o i I C 8 + P E V u d H J 5 I F R 5 c G U 9 I k x v Y W R l Z F R v Q W 5 h b H l z a X N T Z X J 2 a W N l c y I g V m F s d W U 9 I m w w I i A v P j x F b n R y e S B U e X B l P S J G a W x s R X J y b 3 J D b 2 R l I i B W Y W x 1 Z T 0 i c 1 V u a 2 5 v d 2 4 i I C 8 + P E V u d H J 5 I F R 5 c G U 9 I k Z p b G x D b 2 x 1 b W 5 U e X B l c y I g V m F s d W U 9 I n N C Z z 0 9 I i A v P j x F b n R y e S B U e X B l P S J G a W x s Q 2 9 s d W 1 u T m F t Z X M i I F Z h b H V l P S J z W y Z x d W 9 0 O 0 N v b H V t b j E m c X V v d D t d I i A v P j x F b n R y e S B U e X B l P S J G a W x s Q 2 9 1 b n Q i I F Z h b H V l P S J s M S I g L z 4 8 R W 5 0 c n k g V H l w Z T 0 i Q W R k Z W R U b 0 R h d G F N b 2 R l b C I g V m F s d W U 9 I m w w 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t Z X R h c k x G T U g v Q 2 9 u c 2 V y d m V y I G x l c y B k Z X J u a c O o c m V z I G x p Z 2 5 l c y 5 7 Q 2 9 s d W 1 u M S w w f S Z x d W 9 0 O 1 0 s J n F 1 b 3 Q 7 Q 2 9 s d W 1 u Q 2 9 1 b n Q m c X V v d D s 6 M S w m c X V v d D t L Z X l D b 2 x 1 b W 5 O Y W 1 l c y Z x d W 9 0 O z p b X S w m c X V v d D t D b 2 x 1 b W 5 J Z G V u d G l 0 a W V z J n F 1 b 3 Q 7 O l s m c X V v d D t T Z W N 0 a W 9 u M S 9 t Z X R h c k x G T U g v Q 2 9 u c 2 V y d m V y I G x l c y B k Z X J u a c O o c m V z I G x p Z 2 5 l c y 5 7 Q 2 9 s d W 1 u M S w w f S Z x d W 9 0 O 1 0 s J n F 1 b 3 Q 7 U m V s Y X R p b 2 5 z a G l w S W 5 m b y Z x d W 9 0 O z p b X X 0 i I C 8 + P C 9 T d G F i b G V F b n R y a W V z P j w v S X R l b T 4 8 S X R l b T 4 8 S X R l b U x v Y 2 F 0 a W 9 u P j x J d G V t V H l w Z T 5 G b 3 J t d W x h P C 9 J d G V t V H l w Z T 4 8 S X R l b V B h d G g + U 2 V j d G l v b j E v b W V 0 Y X J M R k 1 I L 1 N v d X J j Z T w v S X R l b V B h d G g + P C 9 J d G V t T G 9 j Y X R p b 2 4 + P F N 0 Y W J s Z U V u d H J p Z X M g L z 4 8 L 0 l 0 Z W 0 + P E l 0 Z W 0 + P E l 0 Z W 1 M b 2 N h d G l v b j 4 8 S X R l b V R 5 c G U + R m 9 y b X V s Y T w v S X R l b V R 5 c G U + P E l 0 Z W 1 Q Y X R o P l N l Y 3 R p b 2 4 x L 2 1 l d G F y T E Z N S C 9 M a W d u Z X M l M j B 2 a W R l c y U y M H N 1 c H B y a W 0 l Q z M l Q T l l c z w v S X R l b V B h d G g + P C 9 J d G V t T G 9 j Y X R p b 2 4 + P F N 0 Y W J s Z U V u d H J p Z X M g L z 4 8 L 0 l 0 Z W 0 + P E l 0 Z W 0 + P E l 0 Z W 1 M b 2 N h d G l v b j 4 8 S X R l b V R 5 c G U + R m 9 y b X V s Y T w v S X R l b V R 5 c G U + P E l 0 Z W 1 Q Y X R o P l N l Y 3 R p b 2 4 x L 2 1 l d G F y T E Z N S C 9 D b 2 5 z Z X J 2 Z X I l M j B s Z X M l M j B k Z X J u a S V D M y V B O H J l c y U y M G x p Z 2 5 l c z w v S X R l b V B h d G g + P C 9 J d G V t T G 9 j Y X R p b 2 4 + P F N 0 Y W J s Z U V u d H J p Z X M g L z 4 8 L 0 l 0 Z W 0 + P E l 0 Z W 0 + P E l 0 Z W 1 M b 2 N h d G l v b j 4 8 S X R l b V R 5 c G U + R m 9 y b X V s Y T w v S X R l b V R 5 c G U + P E l 0 Z W 1 Q Y X R o P l N l Y 3 R p b 2 4 x L 2 1 l d G F y T E Z N U 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t Z X R h c k x G T V A i I C 8 + P E V u d H J 5 I F R 5 c G U 9 I k Z p b G x l Z E N v b X B s Z X R l U m V z d W x 0 V G 9 X b 3 J r c 2 h l Z X Q i I F Z h b H V l P S J s M S I g L z 4 8 R W 5 0 c n k g V H l w Z T 0 i U X V l c n l J R C I g V m F s d W U 9 I n M y M z A w M j c 3 M S 1 h Z T U 1 L T R h M m Q t Y T B i M S 0 1 M z I 2 M z I 2 M T A x M j M i I C 8 + P E V u d H J 5 I F R 5 c G U 9 I k Z p b G x F c n J v c k N v d W 5 0 I i B W Y W x 1 Z T 0 i b D A i I C 8 + P E V u d H J 5 I F R 5 c G U 9 I k Z p b G x M Y X N 0 V X B k Y X R l Z C I g V m F s d W U 9 I m Q y M D I z L T A 5 L T A 4 V D I x O j E z O j U y L j U x N j c x N D d a I i A v P j x F b n R y e S B U e X B l P S J M b 2 F k Z W R U b 0 F u Y W x 5 c 2 l z U 2 V y d m l j Z X M i I F Z h b H V l P S J s M C I g L z 4 8 R W 5 0 c n k g V H l w Z T 0 i R m l s b E V y c m 9 y Q 2 9 k Z S I g V m F s d W U 9 I n N V b m t u b 3 d u I i A v P j x F b n R y e S B U e X B l P S J G a W x s Q 2 9 s d W 1 u V H l w Z X M i I F Z h b H V l P S J z Q m c 9 P S I g L z 4 8 R W 5 0 c n k g V H l w Z T 0 i R m l s b E N v b H V t b k 5 h b W V z I i B W Y W x 1 Z T 0 i c 1 s m c X V v d D t D b 2 x 1 b W 4 x J n F 1 b 3 Q 7 X S I g L z 4 8 R W 5 0 c n k g V H l w Z T 0 i R m l s b E N v d W 5 0 I i B W Y W x 1 Z T 0 i b D E i I C 8 + P E V u d H J 5 I F R 5 c G U 9 I k F k Z G V k V G 9 E Y X R h T W 9 k Z W w i I F Z h b H V l P S J s M C 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b W V 0 Y X J M R k 1 Q L 0 N v b n N l c n Z l c i B s Z X M g Z G V y b m n D q H J l c y B s a W d u Z X M u e 0 N v b H V t b j E s M H 0 m c X V v d D t d L C Z x d W 9 0 O 0 N v b H V t b k N v d W 5 0 J n F 1 b 3 Q 7 O j E s J n F 1 b 3 Q 7 S 2 V 5 Q 2 9 s d W 1 u T m F t Z X M m c X V v d D s 6 W 1 0 s J n F 1 b 3 Q 7 Q 2 9 s d W 1 u S W R l b n R p d G l l c y Z x d W 9 0 O z p b J n F 1 b 3 Q 7 U 2 V j d G l v b j E v b W V 0 Y X J M R k 1 Q L 0 N v b n N l c n Z l c i B s Z X M g Z G V y b m n D q H J l c y B s a W d u Z X M u e 0 N v b H V t b j E s M H 0 m c X V v d D t d L C Z x d W 9 0 O 1 J l b G F 0 a W 9 u c 2 h p c E l u Z m 8 m c X V v d D s 6 W 1 1 9 I i A v P j w v U 3 R h Y m x l R W 5 0 c m l l c z 4 8 L 0 l 0 Z W 0 + P E l 0 Z W 0 + P E l 0 Z W 1 M b 2 N h d G l v b j 4 8 S X R l b V R 5 c G U + R m 9 y b X V s Y T w v S X R l b V R 5 c G U + P E l 0 Z W 1 Q Y X R o P l N l Y 3 R p b 2 4 x L 2 1 l d G F y T E Z N U C 9 T b 3 V y Y 2 U 8 L 0 l 0 Z W 1 Q Y X R o P j w v S X R l b U x v Y 2 F 0 a W 9 u P j x T d G F i b G V F b n R y a W V z I C 8 + P C 9 J d G V t P j x J d G V t P j x J d G V t T G 9 j Y X R p b 2 4 + P E l 0 Z W 1 U e X B l P k Z v c m 1 1 b G E 8 L 0 l 0 Z W 1 U e X B l P j x J d G V t U G F 0 a D 5 T Z W N 0 a W 9 u M S 9 t Z X R h c k x G T V A v T G l n b m V z J T I w d m l k Z X M l M j B z d X B w c m l t J U M z J U E 5 Z X M 8 L 0 l 0 Z W 1 Q Y X R o P j w v S X R l b U x v Y 2 F 0 a W 9 u P j x T d G F i b G V F b n R y a W V z I C 8 + P C 9 J d G V t P j x J d G V t P j x J d G V t T G 9 j Y X R p b 2 4 + P E l 0 Z W 1 U e X B l P k Z v c m 1 1 b G E 8 L 0 l 0 Z W 1 U e X B l P j x J d G V t U G F 0 a D 5 T Z W N 0 a W 9 u M S 9 t Z X R h c k x G T V A v Q 2 9 u c 2 V y d m V y J T I w b G V z J T I w Z G V y b m k l Q z M l Q T h y Z X M l M j B s a W d u Z X M 8 L 0 l 0 Z W 1 Q Y X R o P j w v S X R l b U x v Y 2 F 0 a W 9 u P j x T d G F i b G V F b n R y a W V z I C 8 + P C 9 J d G V t P j x J d G V t P j x J d G V t T G 9 j Y X R p b 2 4 + P E l 0 Z W 1 U e X B l P k Z v c m 1 1 b G E 8 L 0 l 0 Z W 1 U e X B l P j x J d G V t U G F 0 a D 5 T Z W N 0 a W 9 u M S 9 t Z X R h c k x G T V 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U Y X J n Z X Q i I F Z h b H V l P S J z b W V 0 Y X J M R k 1 U I i A v P j x F b n R y e S B U e X B l P S J G a W x s Z W R D b 2 1 w b G V 0 Z V J l c 3 V s d F R v V 2 9 y a 3 N o Z W V 0 I i B W Y W x 1 Z T 0 i b D E i I C 8 + P E V u d H J 5 I F R 5 c G U 9 I k Z p b G x F c n J v c k N v Z G U i I F Z h b H V l P S J z V W 5 r b m 9 3 b i I g L z 4 8 R W 5 0 c n k g V H l w Z T 0 i R m l s b E V y c m 9 y Q 2 9 1 b n Q i I F Z h b H V l P S J s M C I g L z 4 8 R W 5 0 c n k g V H l w Z T 0 i R m l s b E x h c 3 R V c G R h d G V k I i B W Y W x 1 Z T 0 i Z D I w M j I t M D U t M T h U M j E 6 M T Q 6 M D Y u O D E 4 M D Y 5 N F o i I C 8 + P E V u d H J 5 I F R 5 c G U 9 I k Z p b G x D b 2 x 1 b W 5 U e X B l c y I g V m F s d W U 9 I n N C Z z 0 9 I i A v P j x F b n R y e S B U e X B l P S J G a W x s Q 2 9 s d W 1 u T m F t Z X M i I F Z h b H V l P S J z W y Z x d W 9 0 O 0 N v b H V t b j E m c X V v d D t d I i A v P j x F b n R y e S B U e X B l P S J G a W x s U 3 R h d H V z I i B W Y W x 1 Z T 0 i c 0 N v b X B s Z X R l I i A v P j x F b n R y e S B U e X B l P S J G a W x s Q 2 9 1 b n Q i I F Z h b H V l P S J s M S I g L z 4 8 R W 5 0 c n k g V H l w Z T 0 i U m V s Y X R p b 2 5 z a G l w S W 5 m b 0 N v b n R h a W 5 l c i I g V m F s d W U 9 I n N 7 J n F 1 b 3 Q 7 Y 2 9 s d W 1 u Q 2 9 1 b n Q m c X V v d D s 6 M S w m c X V v d D t r Z X l D b 2 x 1 b W 5 O Y W 1 l c y Z x d W 9 0 O z p b X S w m c X V v d D t x d W V y e V J l b G F 0 a W 9 u c 2 h p c H M m c X V v d D s 6 W 1 0 s J n F 1 b 3 Q 7 Y 2 9 s d W 1 u S W R l b n R p d G l l c y Z x d W 9 0 O z p b J n F 1 b 3 Q 7 U 2 V j d G l v b j E v b W V 0 Y X J M R k 1 U L 0 N v b n N l c n Z l c i B s Z X M g Z G V y b m n D q H J l c y B s a W d u Z X M u e 0 N v b H V t b j E s M H 0 m c X V v d D t d L C Z x d W 9 0 O 0 N v b H V t b k N v d W 5 0 J n F 1 b 3 Q 7 O j E s J n F 1 b 3 Q 7 S 2 V 5 Q 2 9 s d W 1 u T m F t Z X M m c X V v d D s 6 W 1 0 s J n F 1 b 3 Q 7 Q 2 9 s d W 1 u S W R l b n R p d G l l c y Z x d W 9 0 O z p b J n F 1 b 3 Q 7 U 2 V j d G l v b j E v b W V 0 Y X J M R k 1 U L 0 N v b n N l c n Z l c i B s Z X M g Z G V y b m n D q H J l c y B s a W d u Z X M u e 0 N v b H V t b j E s M H 0 m c X V v d D t d L C Z x d W 9 0 O 1 J l b G F 0 a W 9 u c 2 h p c E l u Z m 8 m c X V v d D s 6 W 1 1 9 I i A v P j x F b n R y e S B U e X B l P S J R d W V y e U l E I i B W Y W x 1 Z T 0 i c z c x O D Q 4 O G Y w L W M w N j I t N D B m N y 1 h O T g 4 L T g 3 Z T g 4 M z V j M W I 1 N y I g L z 4 8 R W 5 0 c n k g V H l w Z T 0 i Q W R k Z W R U b 0 R h d G F N b 2 R l b C I g V m F s d W U 9 I m w w I i A v P j x F b n R y e S B U e X B l P S J M b 2 F k Z W R U b 0 F u Y W x 5 c 2 l z U 2 V y d m l j Z X M i I F Z h b H V l P S J s M C I g L z 4 8 L 1 N 0 Y W J s Z U V u d H J p Z X M + P C 9 J d G V t P j x J d G V t P j x J d G V t T G 9 j Y X R p b 2 4 + P E l 0 Z W 1 U e X B l P k Z v c m 1 1 b G E 8 L 0 l 0 Z W 1 U e X B l P j x J d G V t U G F 0 a D 5 T Z W N 0 a W 9 u M S 9 t Z X R h c k x G T V Q v U 2 9 1 c m N l P C 9 J d G V t U G F 0 a D 4 8 L 0 l 0 Z W 1 M b 2 N h d G l v b j 4 8 U 3 R h Y m x l R W 5 0 c m l l c y A v P j w v S X R l b T 4 8 S X R l b T 4 8 S X R l b U x v Y 2 F 0 a W 9 u P j x J d G V t V H l w Z T 5 G b 3 J t d W x h P C 9 J d G V t V H l w Z T 4 8 S X R l b V B h d G g + U 2 V j d G l v b j E v b W V 0 Y X J M R k 1 U L 0 x p Z 2 5 l c y U y M H Z p Z G V z J T I w c 3 V w c H J p b S V D M y V B O W V z P C 9 J d G V t U G F 0 a D 4 8 L 0 l 0 Z W 1 M b 2 N h d G l v b j 4 8 U 3 R h Y m x l R W 5 0 c m l l c y A v P j w v S X R l b T 4 8 S X R l b T 4 8 S X R l b U x v Y 2 F 0 a W 9 u P j x J d G V t V H l w Z T 5 G b 3 J t d W x h P C 9 J d G V t V H l w Z T 4 8 S X R l b V B h d G g + U 2 V j d G l v b j E v b W V 0 Y X J M R k 1 U L 0 N v b n N l c n Z l c i U y M G x l c y U y M G R l c m 5 p J U M z J U E 4 c m V z J T I w b G l n b m V z P C 9 J d G V t U G F 0 a D 4 8 L 0 l 0 Z W 1 M b 2 N h d G l v b j 4 8 U 3 R h Y m x l R W 5 0 c m l l c y A v P j w v S X R l b T 4 8 S X R l b T 4 8 S X R l b U x v Y 2 F 0 a W 9 u P j x J d G V t V H l w Z T 5 G b 3 J t d W x h P C 9 J d G V t V H l w Z T 4 8 S X R l b V B h d G g + U 2 V j d G l v b j E v b W V 0 Y X J M R k 1 V 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V G F y Z 2 V 0 I i B W Y W x 1 Z T 0 i c 2 1 l d G F y T E Z N V S I g L z 4 8 R W 5 0 c n k g V H l w Z T 0 i R m l s b G V k Q 2 9 t c G x l d G V S Z X N 1 b H R U b 1 d v c m t z a G V l d C I g V m F s d W U 9 I m w x I i A v P j x F b n R y e S B U e X B l P S J R d W V y e U l E I i B W Y W x 1 Z T 0 i c 2 E x N W U 5 Z j B l L W M 4 O D A t N D B m Y i 0 5 M m U z L W R i O W M 4 Z D Q 2 O G E w Z S I g L z 4 8 R W 5 0 c n k g V H l w Z T 0 i R m l s b E V y c m 9 y Q 2 9 1 b n Q i I F Z h b H V l P S J s M C I g L z 4 8 R W 5 0 c n k g V H l w Z T 0 i R m l s b E x h c 3 R V c G R h d G V k I i B W Y W x 1 Z T 0 i Z D I w M j M t M D k t M D h U M j E 6 M T M 6 N T I u N D k x N j g y N 1 o i I C 8 + P E V u d H J 5 I F R 5 c G U 9 I k x v Y W R l Z F R v Q W 5 h b H l z a X N T Z X J 2 a W N l c y I g V m F s d W U 9 I m w w I i A v P j x F b n R y e S B U e X B l P S J G a W x s R X J y b 3 J D b 2 R l I i B W Y W x 1 Z T 0 i c 1 V u a 2 5 v d 2 4 i I C 8 + P E V u d H J 5 I F R 5 c G U 9 I k Z p b G x D b 2 x 1 b W 5 U e X B l c y I g V m F s d W U 9 I n N C Z z 0 9 I i A v P j x F b n R y e S B U e X B l P S J G a W x s Q 2 9 s d W 1 u T m F t Z X M i I F Z h b H V l P S J z W y Z x d W 9 0 O 0 N v b H V t b j E m c X V v d D t d I i A v P j x F b n R y e S B U e X B l P S J G a W x s Q 2 9 1 b n Q i I F Z h b H V l P S J s M S I g L z 4 8 R W 5 0 c n k g V H l w Z T 0 i Q W R k Z W R U b 0 R h d G F N b 2 R l b C I g V m F s d W U 9 I m w w 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t Z X R h c k x G T V U v Q 2 9 u c 2 V y d m V y I G x l c y B k Z X J u a c O o c m V z I G x p Z 2 5 l c y 5 7 Q 2 9 s d W 1 u M S w w f S Z x d W 9 0 O 1 0 s J n F 1 b 3 Q 7 Q 2 9 s d W 1 u Q 2 9 1 b n Q m c X V v d D s 6 M S w m c X V v d D t L Z X l D b 2 x 1 b W 5 O Y W 1 l c y Z x d W 9 0 O z p b X S w m c X V v d D t D b 2 x 1 b W 5 J Z G V u d G l 0 a W V z J n F 1 b 3 Q 7 O l s m c X V v d D t T Z W N 0 a W 9 u M S 9 t Z X R h c k x G T V U v Q 2 9 u c 2 V y d m V y I G x l c y B k Z X J u a c O o c m V z I G x p Z 2 5 l c y 5 7 Q 2 9 s d W 1 u M S w w f S Z x d W 9 0 O 1 0 s J n F 1 b 3 Q 7 U m V s Y X R p b 2 5 z a G l w S W 5 m b y Z x d W 9 0 O z p b X X 0 i I C 8 + P C 9 T d G F i b G V F b n R y a W V z P j w v S X R l b T 4 8 S X R l b T 4 8 S X R l b U x v Y 2 F 0 a W 9 u P j x J d G V t V H l w Z T 5 G b 3 J t d W x h P C 9 J d G V t V H l w Z T 4 8 S X R l b V B h d G g + U 2 V j d G l v b j E v b W V 0 Y X J M R k 1 V L 1 N v d X J j Z T w v S X R l b V B h d G g + P C 9 J d G V t T G 9 j Y X R p b 2 4 + P F N 0 Y W J s Z U V u d H J p Z X M g L z 4 8 L 0 l 0 Z W 0 + P E l 0 Z W 0 + P E l 0 Z W 1 M b 2 N h d G l v b j 4 8 S X R l b V R 5 c G U + R m 9 y b X V s Y T w v S X R l b V R 5 c G U + P E l 0 Z W 1 Q Y X R o P l N l Y 3 R p b 2 4 x L 2 1 l d G F y T E Z N V S 9 M a W d u Z X M l M j B 2 a W R l c y U y M H N 1 c H B y a W 0 l Q z M l Q T l l c z w v S X R l b V B h d G g + P C 9 J d G V t T G 9 j Y X R p b 2 4 + P F N 0 Y W J s Z U V u d H J p Z X M g L z 4 8 L 0 l 0 Z W 0 + P E l 0 Z W 0 + P E l 0 Z W 1 M b 2 N h d G l v b j 4 8 S X R l b V R 5 c G U + R m 9 y b X V s Y T w v S X R l b V R 5 c G U + P E l 0 Z W 1 Q Y X R o P l N l Y 3 R p b 2 4 x L 2 1 l d G F y T E Z N V S 9 D b 2 5 z Z X J 2 Z X I l M j B s Z X M l M j B k Z X J u a S V D M y V B O H J l c y U y M G x p Z 2 5 l c z w v S X R l b V B h d G g + P C 9 J d G V t T G 9 j Y X R p b 2 4 + P F N 0 Y W J s Z U V u d H J p Z X M g L z 4 8 L 0 l 0 Z W 0 + P E l 0 Z W 0 + P E l 0 Z W 1 M b 2 N h d G l v b j 4 8 S X R l b V R 5 c G U + R m 9 y b X V s Y T w v S X R l b V R 5 c G U + P E l 0 Z W 1 Q Y X R o P l N l Y 3 R p b 2 4 x L 2 1 l d G F y T E Z U V 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t Z X R h c k x G V F c i I C 8 + P E V u d H J 5 I F R 5 c G U 9 I k Z p b G x l Z E N v b X B s Z X R l U m V z d W x 0 V G 9 X b 3 J r c 2 h l Z X Q i I F Z h b H V l P S J s M S I g L z 4 8 R W 5 0 c n k g V H l w Z T 0 i R m l s b E V y c m 9 y Q 2 9 k Z S I g V m F s d W U 9 I n N V b m t u b 3 d u I i A v P j x F b n R y e S B U e X B l P S J G a W x s R X J y b 3 J D b 3 V u d C I g V m F s d W U 9 I m w w I i A v P j x F b n R y e S B U e X B l P S J G a W x s T G F z d F V w Z G F 0 Z W Q i I F Z h b H V l P S J k M j A y M i 0 w N S 0 x O F Q y M T o x N D o w N i 4 3 M z M w N j Q 5 W i I g L z 4 8 R W 5 0 c n k g V H l w Z T 0 i R m l s b E N v b H V t b l R 5 c G V z I i B W Y W x 1 Z T 0 i c 0 J n P T 0 i I C 8 + P E V u d H J 5 I F R 5 c G U 9 I k Z p b G x D b 2 x 1 b W 5 O Y W 1 l c y I g V m F s d W U 9 I n N b J n F 1 b 3 Q 7 Q 2 9 s d W 1 u M S Z x d W 9 0 O 1 0 i I C 8 + P E V u d H J 5 I F R 5 c G U 9 I k Z p b G x T d G F 0 d X M i I F Z h b H V l P S J z Q 2 9 t c G x l d G U i I C 8 + P E V u d H J 5 I F R 5 c G U 9 I k Z p b G x D b 3 V u d C I g V m F s d W U 9 I m w x I i A v P j x F b n R y e S B U e X B l P S J S Z W x h d G l v b n N o a X B J b m Z v Q 2 9 u d G F p b m V y I i B W Y W x 1 Z T 0 i c 3 s m c X V v d D t j b 2 x 1 b W 5 D b 3 V u d C Z x d W 9 0 O z o x L C Z x d W 9 0 O 2 t l e U N v b H V t b k 5 h b W V z J n F 1 b 3 Q 7 O l t d L C Z x d W 9 0 O 3 F 1 Z X J 5 U m V s Y X R p b 2 5 z a G l w c y Z x d W 9 0 O z p b X S w m c X V v d D t j b 2 x 1 b W 5 J Z G V u d G l 0 a W V z J n F 1 b 3 Q 7 O l s m c X V v d D t T Z W N 0 a W 9 u M S 9 t Z X R h c k x G V F c v Q 2 9 u c 2 V y d m V y I G x l c y B k Z X J u a c O o c m V z I G x p Z 2 5 l c y 5 7 Q 2 9 s d W 1 u M S w w f S Z x d W 9 0 O 1 0 s J n F 1 b 3 Q 7 Q 2 9 s d W 1 u Q 2 9 1 b n Q m c X V v d D s 6 M S w m c X V v d D t L Z X l D b 2 x 1 b W 5 O Y W 1 l c y Z x d W 9 0 O z p b X S w m c X V v d D t D b 2 x 1 b W 5 J Z G V u d G l 0 a W V z J n F 1 b 3 Q 7 O l s m c X V v d D t T Z W N 0 a W 9 u M S 9 t Z X R h c k x G V F c v Q 2 9 u c 2 V y d m V y I G x l c y B k Z X J u a c O o c m V z I G x p Z 2 5 l c y 5 7 Q 2 9 s d W 1 u M S w w f S Z x d W 9 0 O 1 0 s J n F 1 b 3 Q 7 U m V s Y X R p b 2 5 z a G l w S W 5 m b y Z x d W 9 0 O z p b X X 0 i I C 8 + P E V u d H J 5 I F R 5 c G U 9 I l F 1 Z X J 5 S U Q i I F Z h b H V l P S J z N D c 0 M z Y 3 Y j Y t N 2 I z Z S 0 0 N 2 Z k L W E 1 O T k t N m U 3 Z m Q z Y z l i M m Y 3 I i A v P j x F b n R y e S B U e X B l P S J B Z G R l Z F R v R G F 0 Y U 1 v Z G V s I i B W Y W x 1 Z T 0 i b D A i I C 8 + P E V u d H J 5 I F R 5 c G U 9 I k x v Y W R l Z F R v Q W 5 h b H l z a X N T Z X J 2 a W N l c y I g V m F s d W U 9 I m w w I i A v P j w v U 3 R h Y m x l R W 5 0 c m l l c z 4 8 L 0 l 0 Z W 0 + P E l 0 Z W 0 + P E l 0 Z W 1 M b 2 N h d G l v b j 4 8 S X R l b V R 5 c G U + R m 9 y b X V s Y T w v S X R l b V R 5 c G U + P E l 0 Z W 1 Q Y X R o P l N l Y 3 R p b 2 4 x L 2 1 l d G F y T E Z U V y 9 T b 3 V y Y 2 U 8 L 0 l 0 Z W 1 Q Y X R o P j w v S X R l b U x v Y 2 F 0 a W 9 u P j x T d G F i b G V F b n R y a W V z I C 8 + P C 9 J d G V t P j x J d G V t P j x J d G V t T G 9 j Y X R p b 2 4 + P E l 0 Z W 1 U e X B l P k Z v c m 1 1 b G E 8 L 0 l 0 Z W 1 U e X B l P j x J d G V t U G F 0 a D 5 T Z W N 0 a W 9 u M S 9 t Z X R h c k x G V F c v T G l n b m V z J T I w d m l k Z X M l M j B z d X B w c m l t J U M z J U E 5 Z X M 8 L 0 l 0 Z W 1 Q Y X R o P j w v S X R l b U x v Y 2 F 0 a W 9 u P j x T d G F i b G V F b n R y a W V z I C 8 + P C 9 J d G V t P j x J d G V t P j x J d G V t T G 9 j Y X R p b 2 4 + P E l 0 Z W 1 U e X B l P k Z v c m 1 1 b G E 8 L 0 l 0 Z W 1 U e X B l P j x J d G V t U G F 0 a D 5 T Z W N 0 a W 9 u M S 9 t Z X R h c k x G V F c v Q 2 9 u c 2 V y d m V y J T I w b G V z J T I w Z G V y b m k l Q z M l Q T h y Z X M l M j B s a W d u Z X M 8 L 0 l 0 Z W 1 Q Y X R o P j w v S X R l b U x v Y 2 F 0 a W 9 u P j x T d G F i b G V F b n R y a W V z I C 8 + P C 9 J d G V t P j w v S X R l b X M + P C 9 M b 2 N h b F B h Y 2 t h Z 2 V N Z X R h Z G F 0 Y U Z p b G U + F g A A A F B L B Q Y A A A A A A A A A A A A A A A A A A A A A A A A m A Q A A A Q A A A N C M n d 8 B F d E R j H o A w E / C l + s B A A A A A L E m f E g t J E G b x j 2 c i j 8 X p w A A A A A C A A A A A A A Q Z g A A A A E A A C A A A A D k 3 j v / g c R x Z A z + K u p t o D 1 S 5 Z x r j d G y E b L j + v 1 q R P V z Q g A A A A A O g A A A A A I A A C A A A A D 4 A H m C X g / 6 z F v 4 u E 0 r e g b J t P A c M Q l q f X G T S E n T l z 7 j i V A A A A C K 3 d z z L T 4 f i F K y s T A w j O t 6 L I Z S f m o U G i / Y P / R H n D C / P t D d d 9 e d V t c p a 9 J / 0 f D U c o / T Z O J 1 B G X Z k L E J i F L 9 F r 4 A L Z 3 O a D Z C x C x z f / V D I X A d 4 U A A A A A 2 W u m S 2 2 R s q M 8 r 9 b w k O l 0 j T m 9 I r D z x a N Y i k k Z 5 g j y Z o K / k a c 2 Z G n d h I R C 3 L 6 E s j m Y I W l Z E s T 7 s i t Q B / C 1 G a l j p < / D a t a M a s h u p > 
</file>

<file path=customXml/itemProps1.xml><?xml version="1.0" encoding="utf-8"?>
<ds:datastoreItem xmlns:ds="http://schemas.openxmlformats.org/officeDocument/2006/customXml" ds:itemID="{71FD9A13-2FFA-43D3-8E8A-A571C7CB02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Entete</vt:lpstr>
      <vt:lpstr>LOA_LFMM</vt:lpstr>
      <vt:lpstr>LOA_FR</vt:lpstr>
      <vt:lpstr>LOA_Ext</vt:lpstr>
      <vt:lpstr>LFLC</vt:lpstr>
      <vt:lpstr>LFCR</vt:lpstr>
      <vt:lpstr>LFLN</vt:lpstr>
      <vt:lpstr>LFMH</vt:lpstr>
      <vt:lpstr>LFMT</vt:lpstr>
      <vt:lpstr>LFMP</vt:lpstr>
      <vt:lpstr>LFMU</vt:lpstr>
      <vt:lpstr>LFTW</vt:lpstr>
      <vt:lpstr>LFLL</vt:lpstr>
      <vt:lpstr>LFLY</vt:lpstr>
      <vt:lpstr>LFLS</vt:lpstr>
      <vt:lpstr>LFLU</vt:lpstr>
      <vt:lpstr>LFLB</vt:lpstr>
      <vt:lpstr>LFLP</vt:lpstr>
      <vt:lpstr>MAJ</vt:lpstr>
      <vt:lpstr>DATA</vt:lpstr>
      <vt:lpstr>AIDE</vt:lpstr>
      <vt:lpstr>AWY</vt:lpstr>
      <vt:lpstr>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HARTMANN</dc:creator>
  <cp:lastModifiedBy>Ϝɭοлιαή Ταϝαήί</cp:lastModifiedBy>
  <dcterms:created xsi:type="dcterms:W3CDTF">2022-05-18T21:12:54Z</dcterms:created>
  <dcterms:modified xsi:type="dcterms:W3CDTF">2023-09-08T21:16:58Z</dcterms:modified>
</cp:coreProperties>
</file>